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38400" windowHeight="21040" tabRatio="500"/>
  </bookViews>
  <sheets>
    <sheet name="Overview" sheetId="1" r:id="rId1"/>
    <sheet name="Overview (clean)" sheetId="3" r:id="rId2"/>
    <sheet name="Detailbetrachtung" sheetId="2" r:id="rId3"/>
    <sheet name="Datagov" sheetId="4" r:id="rId4"/>
  </sheets>
  <definedNames>
    <definedName name="_xlnm._FilterDatabase" localSheetId="0" hidden="1">Overview!$A$1:$T$47</definedName>
    <definedName name="_xlnm._FilterDatabase" localSheetId="1" hidden="1">'Overview (clean)'!$A$1:$T$50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2" l="1"/>
  <c r="C14" i="4"/>
  <c r="J3" i="2"/>
  <c r="J4" i="2"/>
  <c r="H4" i="2"/>
  <c r="H3" i="2"/>
</calcChain>
</file>

<file path=xl/sharedStrings.xml><?xml version="1.0" encoding="utf-8"?>
<sst xmlns="http://schemas.openxmlformats.org/spreadsheetml/2006/main" count="1373" uniqueCount="262">
  <si>
    <t>Country</t>
  </si>
  <si>
    <t>Repository</t>
  </si>
  <si>
    <t>Number Of Datasets</t>
  </si>
  <si>
    <t>Austria</t>
  </si>
  <si>
    <t>http://at.ckan.net/</t>
  </si>
  <si>
    <t>http://be.ckan.net/</t>
  </si>
  <si>
    <t>Belgium</t>
  </si>
  <si>
    <t>http://www.openbelgium.be/</t>
  </si>
  <si>
    <t>Czech Republic</t>
  </si>
  <si>
    <t>http://cz.ckan.net/</t>
  </si>
  <si>
    <t>Denmark</t>
  </si>
  <si>
    <t>http://digitaliser.dk/</t>
  </si>
  <si>
    <t>Estonia</t>
  </si>
  <si>
    <t>http://pub.stat.ee/</t>
  </si>
  <si>
    <t>Finland</t>
  </si>
  <si>
    <t>France</t>
  </si>
  <si>
    <t>Germany</t>
  </si>
  <si>
    <t>http://data.suomi.fi/</t>
  </si>
  <si>
    <t>http://data.hri.fi/</t>
  </si>
  <si>
    <t>http://www.nosdonnees.fr/</t>
  </si>
  <si>
    <t>http://www.data-publica.com/</t>
  </si>
  <si>
    <t>http://www.data.rennes-metropole.fr/</t>
  </si>
  <si>
    <t>http://opendata.paris.fr/</t>
  </si>
  <si>
    <t>http://offenedaten.de/</t>
  </si>
  <si>
    <t>http://www.portalu.de/</t>
  </si>
  <si>
    <t>Greece</t>
  </si>
  <si>
    <t>http://www.geodata.gov.gr/geodata/</t>
  </si>
  <si>
    <t>Hungary</t>
  </si>
  <si>
    <t>http://hu.ckan.net/</t>
  </si>
  <si>
    <t>http://kozadat.neumannhaz.hu/Fooldal/Adatforrasok</t>
  </si>
  <si>
    <t>Ireland</t>
  </si>
  <si>
    <t>http://ie.ckan.net/</t>
  </si>
  <si>
    <t>http://data.fingal.ie/</t>
  </si>
  <si>
    <t>Italy</t>
  </si>
  <si>
    <t>http://it.ckan.net/</t>
  </si>
  <si>
    <t>http://www.linkedopendata.it/</t>
  </si>
  <si>
    <t>Lithuania</t>
  </si>
  <si>
    <t>http://lt.ckan.net/</t>
  </si>
  <si>
    <t>Netherlands</t>
  </si>
  <si>
    <t>http://nl.ckan.net/</t>
  </si>
  <si>
    <t>Slovakia</t>
  </si>
  <si>
    <t>http://datanest.fair-play.sk/datasets</t>
  </si>
  <si>
    <t>Slovenia</t>
  </si>
  <si>
    <t>http://si.ckan.net/</t>
  </si>
  <si>
    <t>Spain</t>
  </si>
  <si>
    <t>http://opengov.es/</t>
  </si>
  <si>
    <t>http://www.proyectoaporta.es/web/guest/catalogo-de-informacion-publica</t>
  </si>
  <si>
    <t>http://opendata.euskadi.net/w79-home/es</t>
  </si>
  <si>
    <t>http://risp.asturias.es/catalogo/index.html</t>
  </si>
  <si>
    <t>http://dadesobertes.gencat.cat/</t>
  </si>
  <si>
    <t>Sweden</t>
  </si>
  <si>
    <t>http://www.opengov.se/</t>
  </si>
  <si>
    <t>United Kingdom</t>
  </si>
  <si>
    <t>http://data.gov.uk/</t>
  </si>
  <si>
    <t>http://data.london.gov.uk/</t>
  </si>
  <si>
    <t>http://datagm.org.uk/</t>
  </si>
  <si>
    <t>United States</t>
  </si>
  <si>
    <t>http://data.gov</t>
  </si>
  <si>
    <t>Independent</t>
  </si>
  <si>
    <t>Number of downloadable datasets</t>
  </si>
  <si>
    <t>Number of machine-readble datasets</t>
  </si>
  <si>
    <t>sehr gute Qualität, Daten aus einer Hand, Datacubes, z.T. Doppelungen durch verschiedene Granularitäten. Keine API, kein Crawlen möglich, nur Browser-Driver</t>
  </si>
  <si>
    <t>Comments</t>
  </si>
  <si>
    <t>Last Visited Date</t>
  </si>
  <si>
    <t>&gt; 1000</t>
  </si>
  <si>
    <t>Keine API, schweres Crawlen da veraltete Technik.</t>
  </si>
  <si>
    <t>&gt;7400</t>
  </si>
  <si>
    <t>CKAN API</t>
  </si>
  <si>
    <t>An einer Hand abzählbare, simple Linkliste, viel Dokumentenorientiert. Wenn man weiterguckt gibt es Estland-ähnliche hardcore statistiken aber nur hinter manuell klickbaren HTML forms</t>
  </si>
  <si>
    <t>Browse/ Search, Formatangaben, keine API</t>
  </si>
  <si>
    <t>~45</t>
  </si>
  <si>
    <t>Australia</t>
  </si>
  <si>
    <t>http://data.gov.au/</t>
  </si>
  <si>
    <t>New Zealand</t>
  </si>
  <si>
    <t>http://www.data.govt.nz/</t>
  </si>
  <si>
    <t>no API, meta data available, no automatable download, link to external web sites (requires new search on new site), link to visualisation tools with download option</t>
  </si>
  <si>
    <t>Viele Datensets, größtenteils Excel, keine API, gut crawlbar</t>
  </si>
  <si>
    <t>~160</t>
  </si>
  <si>
    <t>Viele Geodaten, viele Formate, vernünftige Grundeinstellung zu Open Data, scheinbar auch API</t>
  </si>
  <si>
    <t>typische Excel-Datensets, aktives Forum</t>
  </si>
  <si>
    <t>~150</t>
  </si>
  <si>
    <t>zu den 150 kommen noch eine mittlere Anzahl Karten, aber in einer festen Anwendung zum durchklicken</t>
  </si>
  <si>
    <t>Viele subjektiv "interessante" Datensets, vernünftige Formate, kleines local Ding, aber gut</t>
  </si>
  <si>
    <t>http://www.dati.piemonte.it/</t>
  </si>
  <si>
    <t>Ganz ok weil alles als CSV, Auflistung und TagCloud funktionieren nicht</t>
  </si>
  <si>
    <t>RDF Datensets, daher zum Teil komplexer... Scheint eine eher akademische Sache zu sein</t>
  </si>
  <si>
    <t>Browserinterface auf Tabellen (z.B. Seite 1- 50000 mit jeweils 10 Rows pro Seite); aber interessant: auch Personendatensets, e.g. alle Richter</t>
  </si>
  <si>
    <t>Reine Linksammlungen (HTML)</t>
  </si>
  <si>
    <t>http://www.zaragoza.es/ciudad/risp</t>
  </si>
  <si>
    <t>Gut Strukturiert, Tags und mehrere Formate, z.T. PDFs</t>
  </si>
  <si>
    <t>(Baskenland) echt viel, alle Metadaten als XML, dann aber Daten wohl größtenteils XML</t>
  </si>
  <si>
    <t>CKAN API, no open license specified for the data</t>
  </si>
  <si>
    <t>CKAN API, no open license specified for SOME of the data</t>
  </si>
  <si>
    <t>CKAN API, some packages contain links to external online databases, some resources have no open license specified</t>
  </si>
  <si>
    <t>Standardized File Formats</t>
  </si>
  <si>
    <t>API existing</t>
  </si>
  <si>
    <t>API for metadata / data / both</t>
  </si>
  <si>
    <t>API key neccessary</t>
  </si>
  <si>
    <t>API access granularity (e.g. packages, files, rows)</t>
  </si>
  <si>
    <t>Materialized / Links / Centralized DB</t>
  </si>
  <si>
    <t>Policies Regarding License, Up-To-Dateness and Provenance</t>
  </si>
  <si>
    <t>Number of natural words in attribute names (percentage?)</t>
  </si>
  <si>
    <t>Length of description</t>
  </si>
  <si>
    <t>Percentage missing values</t>
  </si>
  <si>
    <t>Newest dataset date (activity)</t>
  </si>
  <si>
    <t>Type (e.g. Application, DS-Catalog, One Agency, Centralized Platform etc)</t>
  </si>
  <si>
    <t>Kenya</t>
  </si>
  <si>
    <t>http://opendata.go.ke/</t>
  </si>
  <si>
    <t>Worldbank</t>
  </si>
  <si>
    <t>UN</t>
  </si>
  <si>
    <t>http://data.worldbank.org/</t>
  </si>
  <si>
    <t>http://data.un.org/</t>
  </si>
  <si>
    <t>Standardized Metadata Attributes</t>
  </si>
  <si>
    <t>YES(CKAN, except "extras")</t>
  </si>
  <si>
    <t>no</t>
  </si>
  <si>
    <t>yes (CKAN API)</t>
  </si>
  <si>
    <t>metadata</t>
  </si>
  <si>
    <t>packages</t>
  </si>
  <si>
    <t>links</t>
  </si>
  <si>
    <t>list of available licenses ("no open license" accepted as well), Provenance: author, author-email</t>
  </si>
  <si>
    <t>DS-Catalogue</t>
  </si>
  <si>
    <t>yes(CKAN API)</t>
  </si>
  <si>
    <t>CKAN API, Login(OpenID) required to register new packages</t>
  </si>
  <si>
    <t>CKAN API 2, no standard file formats, no standard categories, account required to add packages</t>
  </si>
  <si>
    <t>UK Open Government License, Provenance: Author, Department (contact info can be missing)</t>
  </si>
  <si>
    <t>YES (5)</t>
  </si>
  <si>
    <t>yes</t>
  </si>
  <si>
    <t>yes (many)</t>
  </si>
  <si>
    <t>Standardized Categories</t>
  </si>
  <si>
    <t>Standardized Spatial Concept Hierarchies</t>
  </si>
  <si>
    <t>Standardized Temoral Concept Hierarchies</t>
  </si>
  <si>
    <t>Links</t>
  </si>
  <si>
    <t>none, free link upload site</t>
  </si>
  <si>
    <t>Link-Collection, non-curated</t>
  </si>
  <si>
    <t>Category</t>
  </si>
  <si>
    <t>City</t>
  </si>
  <si>
    <t>Region</t>
  </si>
  <si>
    <t>Organization</t>
  </si>
  <si>
    <t>Commercial</t>
  </si>
  <si>
    <t>Infochimps</t>
  </si>
  <si>
    <t>Curated</t>
  </si>
  <si>
    <t>http://www.infochimps.com</t>
  </si>
  <si>
    <t>n</t>
  </si>
  <si>
    <t>partly</t>
  </si>
  <si>
    <t>dataset</t>
  </si>
  <si>
    <t>mat+link</t>
  </si>
  <si>
    <t>has  license management, even in the API, has sources in API</t>
  </si>
  <si>
    <t>catalog, api provider and link-collection</t>
  </si>
  <si>
    <t>Link-Collection</t>
  </si>
  <si>
    <t>nicht-standardisiertes System, größtenteils Links auf externe Seiten, weiteres HTML blup, wohl nicht nur Datastore sondern mehr Community</t>
  </si>
  <si>
    <t>?</t>
  </si>
  <si>
    <t>n/a</t>
  </si>
  <si>
    <t>Centralized DB</t>
  </si>
  <si>
    <t>release calendar</t>
  </si>
  <si>
    <t>Webform-Access to Statistical DB</t>
  </si>
  <si>
    <t>links+mat</t>
  </si>
  <si>
    <t>yes (few)</t>
  </si>
  <si>
    <t>yes, mostly excel</t>
  </si>
  <si>
    <t>mat</t>
  </si>
  <si>
    <t>YES</t>
  </si>
  <si>
    <t>topics(?)</t>
  </si>
  <si>
    <t>yes (to many)</t>
  </si>
  <si>
    <t>bei packages sind teilweise update-frequencies angegeben, einheitliche lizenz</t>
  </si>
  <si>
    <t>http://www.destatis.de/genesis</t>
  </si>
  <si>
    <t>not really, data-only site</t>
  </si>
  <si>
    <t>yes,paid</t>
  </si>
  <si>
    <t>both</t>
  </si>
  <si>
    <t>yes, paid</t>
  </si>
  <si>
    <t>values</t>
  </si>
  <si>
    <t>central provider, up-to-date, paid, unclear licensing</t>
  </si>
  <si>
    <t>yes, minimal</t>
  </si>
  <si>
    <t>Linksammlung auf HTML Seiten, z.T. einfach nur kurze Texte. KEIN OpenData im eigentlichen Sinne; strange link page, links to short HTML snippets, mirrors whole navigation trees of other sites</t>
  </si>
  <si>
    <t>Alles von 2009, alles nur Webforms, downloads möglich nach form</t>
  </si>
  <si>
    <t xml:space="preserve"> 17.05.11 (?)</t>
  </si>
  <si>
    <t>Japan</t>
  </si>
  <si>
    <t>http://openlabs.go.jp/</t>
  </si>
  <si>
    <t>Thailand</t>
  </si>
  <si>
    <t>Canada</t>
  </si>
  <si>
    <t>http://www.data.gc.ca/</t>
  </si>
  <si>
    <t>http://data.pm.go.th/</t>
  </si>
  <si>
    <t>http://www.datadotgc.ca/</t>
  </si>
  <si>
    <t>materialized</t>
  </si>
  <si>
    <t>official government site, pilot project</t>
  </si>
  <si>
    <t>catalogue</t>
  </si>
  <si>
    <t>Government of Canada Open Data Licence Agreement, valid for all datasets</t>
  </si>
  <si>
    <t>partially</t>
  </si>
  <si>
    <t>Copyright by greater london authority (data published due to Freedom of Information Act 2000)</t>
  </si>
  <si>
    <t>Open Government License</t>
  </si>
  <si>
    <t>~458</t>
  </si>
  <si>
    <t>yes (CKAN)</t>
  </si>
  <si>
    <t>recent activity</t>
  </si>
  <si>
    <t>http://thedatahub.org/</t>
  </si>
  <si>
    <t>optional</t>
  </si>
  <si>
    <t>license specified (e.g. Creative Commons)</t>
  </si>
  <si>
    <t>no API, scrapable webpage, links to further data catalogues available</t>
  </si>
  <si>
    <t>links to webpages</t>
  </si>
  <si>
    <t xml:space="preserve">list of available licenses </t>
  </si>
  <si>
    <t>DS-Catalogue (+app)</t>
  </si>
  <si>
    <t>no (apperent) license information</t>
  </si>
  <si>
    <t>yes (CKAN API 2)</t>
  </si>
  <si>
    <t>citizen-driven, CKAN API 2</t>
  </si>
  <si>
    <t>list of available licenses ('no license specified' is an option as well)</t>
  </si>
  <si>
    <t>yes, sparql</t>
  </si>
  <si>
    <t>DS-Catalog + SPARQL</t>
  </si>
  <si>
    <t>z.t. frequenzen</t>
  </si>
  <si>
    <t>update-frequenzen</t>
  </si>
  <si>
    <t>yes (LOD only)</t>
  </si>
  <si>
    <t>yes (rdf-vocabs)</t>
  </si>
  <si>
    <t>data</t>
  </si>
  <si>
    <t>DS-Catalogue (SPARQL only)</t>
  </si>
  <si>
    <t>Sparqlendpoint, Wahnsinnig viele Konverter (infrastruktur), aber nicht viel inhalt, metadaten ganz gut durch RDF bla</t>
  </si>
  <si>
    <t>no (*)</t>
  </si>
  <si>
    <t>viel Geodaten Shapefiles und so, keine direkte API aber RDF-Katalog</t>
  </si>
  <si>
    <t>non</t>
  </si>
  <si>
    <t>privates projekt, links oft out of date, minimale infos, naja</t>
  </si>
  <si>
    <t>DS-Catalogue (Webforms without API)</t>
  </si>
  <si>
    <t>update frequencies und last update angegeben, einheitliche license</t>
  </si>
  <si>
    <t>mat / links</t>
  </si>
  <si>
    <t>simple licensing (CC-buttons), z.T. Ablaufdatum,</t>
  </si>
  <si>
    <t>DS-Catalogues (linked data)</t>
  </si>
  <si>
    <t>autoren der rdf-transformation angegeben(+quelldaten)</t>
  </si>
  <si>
    <t>yes (no apparent docu)</t>
  </si>
  <si>
    <t>Creative Commons 3.0 Thailand (valid for entire portal)</t>
  </si>
  <si>
    <t>an API is mentioned on the page, but no documentation can be found</t>
  </si>
  <si>
    <t>detailed metadata fields for license, provenance, partly up-to-dateness, but no standards</t>
  </si>
  <si>
    <t>Avg number of tags</t>
  </si>
  <si>
    <t>Tagged sets</t>
  </si>
  <si>
    <t>Sets with description</t>
  </si>
  <si>
    <t>7439 (22491 files)</t>
  </si>
  <si>
    <t>(17975 files, 79,920857 %)</t>
  </si>
  <si>
    <t>yes = 1</t>
  </si>
  <si>
    <t>no = 0</t>
  </si>
  <si>
    <t>partially = 1/2</t>
  </si>
  <si>
    <t>metadata = 1</t>
  </si>
  <si>
    <t>both = 2</t>
  </si>
  <si>
    <t>API access without key</t>
  </si>
  <si>
    <t>no = 1</t>
  </si>
  <si>
    <t>partially = 0,5</t>
  </si>
  <si>
    <t>topics</t>
  </si>
  <si>
    <t>centralized</t>
  </si>
  <si>
    <t>m+l</t>
  </si>
  <si>
    <t>datastore catalog</t>
  </si>
  <si>
    <t>link collection</t>
  </si>
  <si>
    <t>webform</t>
  </si>
  <si>
    <t>datastore catalog, link collection</t>
  </si>
  <si>
    <t>Datasets</t>
  </si>
  <si>
    <t>File kam an</t>
  </si>
  <si>
    <t xml:space="preserve">Tabular </t>
  </si>
  <si>
    <t>dataExtraction</t>
  </si>
  <si>
    <t>//nicht direkt downloadbar</t>
  </si>
  <si>
    <t>widget</t>
  </si>
  <si>
    <t xml:space="preserve">no-link </t>
  </si>
  <si>
    <t>esri</t>
  </si>
  <si>
    <t xml:space="preserve">map </t>
  </si>
  <si>
    <t>to large</t>
  </si>
  <si>
    <t>tabular not authorized</t>
  </si>
  <si>
    <t>davon 118 einzelne spezies habitate</t>
  </si>
  <si>
    <t>update dates specified</t>
  </si>
  <si>
    <t>data (rows)</t>
  </si>
  <si>
    <t>Web+API Access to Database</t>
  </si>
  <si>
    <t>Webform-Access to Statistical DB with API</t>
  </si>
  <si>
    <t>(19025 files, 0.772% readable)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</si>
</sst>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14" fontId="0" fillId="0" borderId="0" xfId="0" applyNumberFormat="1"/>
    <xf numFmtId="14" fontId="5" fillId="0" borderId="0" xfId="0" applyNumberFormat="1" applyFont="1"/>
    <xf numFmtId="14" fontId="0" fillId="0" borderId="0" xfId="0" applyNumberFormat="1" applyFont="1"/>
    <xf numFmtId="0" fontId="2" fillId="0" borderId="0" xfId="11"/>
    <xf numFmtId="0" fontId="6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NumberFormat="1"/>
    <xf numFmtId="9" fontId="0" fillId="0" borderId="0" xfId="0" applyNumberFormat="1"/>
  </cellXfs>
  <cellStyles count="42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Besuchter Link" xfId="32" builtinId="9" hidden="1"/>
    <cellStyle name="Besuchter Link" xfId="33" builtinId="9" hidden="1"/>
    <cellStyle name="Besuchter Link" xfId="34" builtinId="9" hidden="1"/>
    <cellStyle name="Besuchter Link" xfId="35" builtinId="9" hidden="1"/>
    <cellStyle name="Besuchter Link" xfId="36" builtinId="9" hidden="1"/>
    <cellStyle name="Besuchter Link" xfId="37" builtinId="9" hidden="1"/>
    <cellStyle name="Besuchter Link" xfId="38" builtinId="9" hidden="1"/>
    <cellStyle name="Besuchter Link" xfId="39" builtinId="9" hidden="1"/>
    <cellStyle name="Besuchter Link" xfId="40" builtinId="9" hidden="1"/>
    <cellStyle name="Besuchter Link" xfId="41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://www.linkedopendata.it/" TargetMode="External"/><Relationship Id="rId47" Type="http://schemas.openxmlformats.org/officeDocument/2006/relationships/hyperlink" Target="http://opendata.go.ke/" TargetMode="External"/><Relationship Id="rId20" Type="http://schemas.openxmlformats.org/officeDocument/2006/relationships/hyperlink" Target="http://data.gov.au/" TargetMode="External"/><Relationship Id="rId21" Type="http://schemas.openxmlformats.org/officeDocument/2006/relationships/hyperlink" Target="http://data.worldbank.org/" TargetMode="External"/><Relationship Id="rId22" Type="http://schemas.openxmlformats.org/officeDocument/2006/relationships/hyperlink" Target="http://www.infochimps.com/" TargetMode="External"/><Relationship Id="rId23" Type="http://schemas.openxmlformats.org/officeDocument/2006/relationships/hyperlink" Target="http://www.data.gc.ca/" TargetMode="External"/><Relationship Id="rId24" Type="http://schemas.openxmlformats.org/officeDocument/2006/relationships/hyperlink" Target="http://www.datadotgc.ca/" TargetMode="External"/><Relationship Id="rId25" Type="http://schemas.openxmlformats.org/officeDocument/2006/relationships/hyperlink" Target="http://openlabs.go.jp/" TargetMode="External"/><Relationship Id="rId26" Type="http://schemas.openxmlformats.org/officeDocument/2006/relationships/hyperlink" Target="http://www.proyectoaporta.es/web/guest/catalogo-de-informacion-publica" TargetMode="External"/><Relationship Id="rId27" Type="http://schemas.openxmlformats.org/officeDocument/2006/relationships/hyperlink" Target="http://www.zaragoza.es/ciudad/servicios/conjuntodatos.htm" TargetMode="External"/><Relationship Id="rId28" Type="http://schemas.openxmlformats.org/officeDocument/2006/relationships/hyperlink" Target="http://opendata.euskadi.net/w79-home/es" TargetMode="External"/><Relationship Id="rId29" Type="http://schemas.openxmlformats.org/officeDocument/2006/relationships/hyperlink" Target="http://risp.asturias.es/catalogo/index.html" TargetMode="External"/><Relationship Id="rId1" Type="http://schemas.openxmlformats.org/officeDocument/2006/relationships/hyperlink" Target="http://si.ckan.net/" TargetMode="External"/><Relationship Id="rId2" Type="http://schemas.openxmlformats.org/officeDocument/2006/relationships/hyperlink" Target="http://nl.ckan.net/" TargetMode="External"/><Relationship Id="rId3" Type="http://schemas.openxmlformats.org/officeDocument/2006/relationships/hyperlink" Target="http://lt.ckan.net/" TargetMode="External"/><Relationship Id="rId4" Type="http://schemas.openxmlformats.org/officeDocument/2006/relationships/hyperlink" Target="http://it.ckan.net/" TargetMode="External"/><Relationship Id="rId5" Type="http://schemas.openxmlformats.org/officeDocument/2006/relationships/hyperlink" Target="http://ie.ckan.net/" TargetMode="External"/><Relationship Id="rId30" Type="http://schemas.openxmlformats.org/officeDocument/2006/relationships/hyperlink" Target="http://dadesobertes.gencat.cat/" TargetMode="External"/><Relationship Id="rId31" Type="http://schemas.openxmlformats.org/officeDocument/2006/relationships/hyperlink" Target="http://www.opengov.se/" TargetMode="External"/><Relationship Id="rId32" Type="http://schemas.openxmlformats.org/officeDocument/2006/relationships/hyperlink" Target="http://datanest.fair-play.sk/datasets" TargetMode="External"/><Relationship Id="rId9" Type="http://schemas.openxmlformats.org/officeDocument/2006/relationships/hyperlink" Target="http://at.ckan.net/" TargetMode="External"/><Relationship Id="rId6" Type="http://schemas.openxmlformats.org/officeDocument/2006/relationships/hyperlink" Target="http://hu.ckan.net/" TargetMode="External"/><Relationship Id="rId7" Type="http://schemas.openxmlformats.org/officeDocument/2006/relationships/hyperlink" Target="http://offenedaten.de/" TargetMode="External"/><Relationship Id="rId8" Type="http://schemas.openxmlformats.org/officeDocument/2006/relationships/hyperlink" Target="http://www.nosdonnees.fr/" TargetMode="External"/><Relationship Id="rId33" Type="http://schemas.openxmlformats.org/officeDocument/2006/relationships/hyperlink" Target="http://data.suomi.fi/" TargetMode="External"/><Relationship Id="rId34" Type="http://schemas.openxmlformats.org/officeDocument/2006/relationships/hyperlink" Target="http://data.hri.fi/" TargetMode="External"/><Relationship Id="rId35" Type="http://schemas.openxmlformats.org/officeDocument/2006/relationships/hyperlink" Target="http://pub.stat.ee/" TargetMode="External"/><Relationship Id="rId36" Type="http://schemas.openxmlformats.org/officeDocument/2006/relationships/hyperlink" Target="http://digitaliser.dk/" TargetMode="External"/><Relationship Id="rId10" Type="http://schemas.openxmlformats.org/officeDocument/2006/relationships/hyperlink" Target="http://be.ckan.net/" TargetMode="External"/><Relationship Id="rId11" Type="http://schemas.openxmlformats.org/officeDocument/2006/relationships/hyperlink" Target="http://cz.ckan.net/" TargetMode="External"/><Relationship Id="rId12" Type="http://schemas.openxmlformats.org/officeDocument/2006/relationships/hyperlink" Target="http://www.destatis.de/genesis" TargetMode="External"/><Relationship Id="rId13" Type="http://schemas.openxmlformats.org/officeDocument/2006/relationships/hyperlink" Target="http://www.openbelgium.be/" TargetMode="External"/><Relationship Id="rId14" Type="http://schemas.openxmlformats.org/officeDocument/2006/relationships/hyperlink" Target="http://data.gov.uk/" TargetMode="External"/><Relationship Id="rId15" Type="http://schemas.openxmlformats.org/officeDocument/2006/relationships/hyperlink" Target="http://data.london.gov.uk/" TargetMode="External"/><Relationship Id="rId16" Type="http://schemas.openxmlformats.org/officeDocument/2006/relationships/hyperlink" Target="http://datagm.org.uk/" TargetMode="External"/><Relationship Id="rId17" Type="http://schemas.openxmlformats.org/officeDocument/2006/relationships/hyperlink" Target="http://data.gov/" TargetMode="External"/><Relationship Id="rId18" Type="http://schemas.openxmlformats.org/officeDocument/2006/relationships/hyperlink" Target="http://thedatahub.org/" TargetMode="External"/><Relationship Id="rId19" Type="http://schemas.openxmlformats.org/officeDocument/2006/relationships/hyperlink" Target="http://www.data.govt.nz/" TargetMode="External"/><Relationship Id="rId37" Type="http://schemas.openxmlformats.org/officeDocument/2006/relationships/hyperlink" Target="http://opendata.paris.fr/" TargetMode="External"/><Relationship Id="rId38" Type="http://schemas.openxmlformats.org/officeDocument/2006/relationships/hyperlink" Target="http://www.data.rennes-metropole.fr/" TargetMode="External"/><Relationship Id="rId39" Type="http://schemas.openxmlformats.org/officeDocument/2006/relationships/hyperlink" Target="http://www.data-publica.com/" TargetMode="External"/><Relationship Id="rId40" Type="http://schemas.openxmlformats.org/officeDocument/2006/relationships/hyperlink" Target="http://www.portalu.de/" TargetMode="External"/><Relationship Id="rId41" Type="http://schemas.openxmlformats.org/officeDocument/2006/relationships/hyperlink" Target="http://www.geodata.gov.gr/geodata/" TargetMode="External"/><Relationship Id="rId42" Type="http://schemas.openxmlformats.org/officeDocument/2006/relationships/hyperlink" Target="http://kozadat.neumannhaz.hu/Fooldal/Adatforrasok" TargetMode="External"/><Relationship Id="rId43" Type="http://schemas.openxmlformats.org/officeDocument/2006/relationships/hyperlink" Target="http://data.fingal.ie/" TargetMode="External"/><Relationship Id="rId44" Type="http://schemas.openxmlformats.org/officeDocument/2006/relationships/hyperlink" Target="http://opengov.es/" TargetMode="External"/><Relationship Id="rId45" Type="http://schemas.openxmlformats.org/officeDocument/2006/relationships/hyperlink" Target="http://www.dati.piemonte.it/" TargetMode="Externa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hyperlink" Target="http://www.linkedopendata.it/" TargetMode="External"/><Relationship Id="rId47" Type="http://schemas.openxmlformats.org/officeDocument/2006/relationships/hyperlink" Target="http://opendata.go.ke/" TargetMode="External"/><Relationship Id="rId20" Type="http://schemas.openxmlformats.org/officeDocument/2006/relationships/hyperlink" Target="http://data.gov.au/" TargetMode="External"/><Relationship Id="rId21" Type="http://schemas.openxmlformats.org/officeDocument/2006/relationships/hyperlink" Target="http://data.worldbank.org/" TargetMode="External"/><Relationship Id="rId22" Type="http://schemas.openxmlformats.org/officeDocument/2006/relationships/hyperlink" Target="http://www.infochimps.com/" TargetMode="External"/><Relationship Id="rId23" Type="http://schemas.openxmlformats.org/officeDocument/2006/relationships/hyperlink" Target="http://www.data.gc.ca/" TargetMode="External"/><Relationship Id="rId24" Type="http://schemas.openxmlformats.org/officeDocument/2006/relationships/hyperlink" Target="http://www.datadotgc.ca/" TargetMode="External"/><Relationship Id="rId25" Type="http://schemas.openxmlformats.org/officeDocument/2006/relationships/hyperlink" Target="http://openlabs.go.jp/" TargetMode="External"/><Relationship Id="rId26" Type="http://schemas.openxmlformats.org/officeDocument/2006/relationships/hyperlink" Target="http://www.proyectoaporta.es/web/guest/catalogo-de-informacion-publica" TargetMode="External"/><Relationship Id="rId27" Type="http://schemas.openxmlformats.org/officeDocument/2006/relationships/hyperlink" Target="http://www.zaragoza.es/ciudad/servicios/conjuntodatos.htm" TargetMode="External"/><Relationship Id="rId28" Type="http://schemas.openxmlformats.org/officeDocument/2006/relationships/hyperlink" Target="http://opendata.euskadi.net/w79-home/es" TargetMode="External"/><Relationship Id="rId29" Type="http://schemas.openxmlformats.org/officeDocument/2006/relationships/hyperlink" Target="http://risp.asturias.es/catalogo/index.html" TargetMode="External"/><Relationship Id="rId1" Type="http://schemas.openxmlformats.org/officeDocument/2006/relationships/hyperlink" Target="http://si.ckan.net/" TargetMode="External"/><Relationship Id="rId2" Type="http://schemas.openxmlformats.org/officeDocument/2006/relationships/hyperlink" Target="http://nl.ckan.net/" TargetMode="External"/><Relationship Id="rId3" Type="http://schemas.openxmlformats.org/officeDocument/2006/relationships/hyperlink" Target="http://lt.ckan.net/" TargetMode="External"/><Relationship Id="rId4" Type="http://schemas.openxmlformats.org/officeDocument/2006/relationships/hyperlink" Target="http://it.ckan.net/" TargetMode="External"/><Relationship Id="rId5" Type="http://schemas.openxmlformats.org/officeDocument/2006/relationships/hyperlink" Target="http://ie.ckan.net/" TargetMode="External"/><Relationship Id="rId30" Type="http://schemas.openxmlformats.org/officeDocument/2006/relationships/hyperlink" Target="http://dadesobertes.gencat.cat/" TargetMode="External"/><Relationship Id="rId31" Type="http://schemas.openxmlformats.org/officeDocument/2006/relationships/hyperlink" Target="http://www.opengov.se/" TargetMode="External"/><Relationship Id="rId32" Type="http://schemas.openxmlformats.org/officeDocument/2006/relationships/hyperlink" Target="http://datanest.fair-play.sk/datasets" TargetMode="External"/><Relationship Id="rId9" Type="http://schemas.openxmlformats.org/officeDocument/2006/relationships/hyperlink" Target="http://at.ckan.net/" TargetMode="External"/><Relationship Id="rId6" Type="http://schemas.openxmlformats.org/officeDocument/2006/relationships/hyperlink" Target="http://hu.ckan.net/" TargetMode="External"/><Relationship Id="rId7" Type="http://schemas.openxmlformats.org/officeDocument/2006/relationships/hyperlink" Target="http://offenedaten.de/" TargetMode="External"/><Relationship Id="rId8" Type="http://schemas.openxmlformats.org/officeDocument/2006/relationships/hyperlink" Target="http://www.nosdonnees.fr/" TargetMode="External"/><Relationship Id="rId33" Type="http://schemas.openxmlformats.org/officeDocument/2006/relationships/hyperlink" Target="http://data.suomi.fi/" TargetMode="External"/><Relationship Id="rId34" Type="http://schemas.openxmlformats.org/officeDocument/2006/relationships/hyperlink" Target="http://data.hri.fi/" TargetMode="External"/><Relationship Id="rId35" Type="http://schemas.openxmlformats.org/officeDocument/2006/relationships/hyperlink" Target="http://pub.stat.ee/" TargetMode="External"/><Relationship Id="rId36" Type="http://schemas.openxmlformats.org/officeDocument/2006/relationships/hyperlink" Target="http://digitaliser.dk/" TargetMode="External"/><Relationship Id="rId10" Type="http://schemas.openxmlformats.org/officeDocument/2006/relationships/hyperlink" Target="http://be.ckan.net/" TargetMode="External"/><Relationship Id="rId11" Type="http://schemas.openxmlformats.org/officeDocument/2006/relationships/hyperlink" Target="http://cz.ckan.net/" TargetMode="External"/><Relationship Id="rId12" Type="http://schemas.openxmlformats.org/officeDocument/2006/relationships/hyperlink" Target="http://www.destatis.de/genesis" TargetMode="External"/><Relationship Id="rId13" Type="http://schemas.openxmlformats.org/officeDocument/2006/relationships/hyperlink" Target="http://www.openbelgium.be/" TargetMode="External"/><Relationship Id="rId14" Type="http://schemas.openxmlformats.org/officeDocument/2006/relationships/hyperlink" Target="http://data.gov.uk/" TargetMode="External"/><Relationship Id="rId15" Type="http://schemas.openxmlformats.org/officeDocument/2006/relationships/hyperlink" Target="http://data.london.gov.uk/" TargetMode="External"/><Relationship Id="rId16" Type="http://schemas.openxmlformats.org/officeDocument/2006/relationships/hyperlink" Target="http://datagm.org.uk/" TargetMode="External"/><Relationship Id="rId17" Type="http://schemas.openxmlformats.org/officeDocument/2006/relationships/hyperlink" Target="http://data.gov/" TargetMode="External"/><Relationship Id="rId18" Type="http://schemas.openxmlformats.org/officeDocument/2006/relationships/hyperlink" Target="http://thedatahub.org/" TargetMode="External"/><Relationship Id="rId19" Type="http://schemas.openxmlformats.org/officeDocument/2006/relationships/hyperlink" Target="http://www.data.govt.nz/" TargetMode="External"/><Relationship Id="rId37" Type="http://schemas.openxmlformats.org/officeDocument/2006/relationships/hyperlink" Target="http://opendata.paris.fr/" TargetMode="External"/><Relationship Id="rId38" Type="http://schemas.openxmlformats.org/officeDocument/2006/relationships/hyperlink" Target="http://www.data.rennes-metropole.fr/" TargetMode="External"/><Relationship Id="rId39" Type="http://schemas.openxmlformats.org/officeDocument/2006/relationships/hyperlink" Target="http://www.data-publica.com/" TargetMode="External"/><Relationship Id="rId40" Type="http://schemas.openxmlformats.org/officeDocument/2006/relationships/hyperlink" Target="http://www.portalu.de/" TargetMode="External"/><Relationship Id="rId41" Type="http://schemas.openxmlformats.org/officeDocument/2006/relationships/hyperlink" Target="http://www.geodata.gov.gr/geodata/" TargetMode="External"/><Relationship Id="rId42" Type="http://schemas.openxmlformats.org/officeDocument/2006/relationships/hyperlink" Target="http://kozadat.neumannhaz.hu/Fooldal/Adatforrasok" TargetMode="External"/><Relationship Id="rId43" Type="http://schemas.openxmlformats.org/officeDocument/2006/relationships/hyperlink" Target="http://data.fingal.ie/" TargetMode="External"/><Relationship Id="rId44" Type="http://schemas.openxmlformats.org/officeDocument/2006/relationships/hyperlink" Target="http://opengov.es/" TargetMode="External"/><Relationship Id="rId45" Type="http://schemas.openxmlformats.org/officeDocument/2006/relationships/hyperlink" Target="http://www.dati.piemonte.i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opendata.go.ke/" TargetMode="External"/><Relationship Id="rId4" Type="http://schemas.openxmlformats.org/officeDocument/2006/relationships/hyperlink" Target="http://data.worldbank.org/" TargetMode="External"/><Relationship Id="rId5" Type="http://schemas.openxmlformats.org/officeDocument/2006/relationships/hyperlink" Target="http://data.un.org/" TargetMode="External"/><Relationship Id="rId1" Type="http://schemas.openxmlformats.org/officeDocument/2006/relationships/hyperlink" Target="http://data.gov.uk/" TargetMode="External"/><Relationship Id="rId2" Type="http://schemas.openxmlformats.org/officeDocument/2006/relationships/hyperlink" Target="http://dat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R1" sqref="R1"/>
    </sheetView>
  </sheetViews>
  <sheetFormatPr baseColWidth="10" defaultRowHeight="15" x14ac:dyDescent="0"/>
  <cols>
    <col min="1" max="1" width="64.6640625" customWidth="1"/>
    <col min="2" max="3" width="15" customWidth="1"/>
    <col min="4" max="5" width="10.33203125" customWidth="1"/>
    <col min="6" max="6" width="26.6640625" customWidth="1"/>
    <col min="7" max="7" width="15.83203125" customWidth="1"/>
    <col min="8" max="10" width="18.6640625" customWidth="1"/>
    <col min="11" max="14" width="11.83203125" customWidth="1"/>
    <col min="15" max="15" width="12.83203125" customWidth="1"/>
    <col min="16" max="16" width="8.33203125" customWidth="1"/>
    <col min="17" max="17" width="16.1640625" customWidth="1"/>
    <col min="18" max="18" width="34.83203125" customWidth="1"/>
    <col min="19" max="19" width="77.6640625" customWidth="1"/>
    <col min="20" max="20" width="154.33203125" customWidth="1"/>
  </cols>
  <sheetData>
    <row r="1" spans="1:20" ht="42" customHeight="1">
      <c r="A1" s="1" t="s">
        <v>1</v>
      </c>
      <c r="B1" s="1" t="s">
        <v>0</v>
      </c>
      <c r="C1" s="1" t="s">
        <v>134</v>
      </c>
      <c r="D1" s="1" t="s">
        <v>2</v>
      </c>
      <c r="E1" s="1" t="s">
        <v>63</v>
      </c>
      <c r="F1" s="7" t="s">
        <v>112</v>
      </c>
      <c r="G1" s="7" t="s">
        <v>94</v>
      </c>
      <c r="H1" s="7" t="s">
        <v>128</v>
      </c>
      <c r="I1" s="7" t="s">
        <v>129</v>
      </c>
      <c r="J1" s="7" t="s">
        <v>130</v>
      </c>
      <c r="K1" s="7" t="s">
        <v>95</v>
      </c>
      <c r="L1" s="7" t="s">
        <v>96</v>
      </c>
      <c r="M1" s="7" t="s">
        <v>97</v>
      </c>
      <c r="N1" s="7" t="s">
        <v>98</v>
      </c>
      <c r="O1" s="7" t="s">
        <v>99</v>
      </c>
      <c r="P1" s="7" t="s">
        <v>140</v>
      </c>
      <c r="Q1" s="7" t="s">
        <v>104</v>
      </c>
      <c r="R1" s="7" t="s">
        <v>105</v>
      </c>
      <c r="S1" s="7" t="s">
        <v>100</v>
      </c>
      <c r="T1" s="9" t="s">
        <v>62</v>
      </c>
    </row>
    <row r="2" spans="1:20">
      <c r="A2" s="6" t="s">
        <v>4</v>
      </c>
      <c r="B2" t="s">
        <v>3</v>
      </c>
      <c r="C2" t="s">
        <v>0</v>
      </c>
      <c r="D2">
        <v>18</v>
      </c>
      <c r="E2" s="3">
        <v>40809</v>
      </c>
      <c r="F2" s="8" t="s">
        <v>113</v>
      </c>
      <c r="G2" s="8" t="s">
        <v>114</v>
      </c>
      <c r="H2" s="8" t="s">
        <v>185</v>
      </c>
      <c r="I2" s="8" t="s">
        <v>114</v>
      </c>
      <c r="J2" s="8" t="s">
        <v>114</v>
      </c>
      <c r="K2" s="8" t="s">
        <v>115</v>
      </c>
      <c r="L2" s="8" t="s">
        <v>116</v>
      </c>
      <c r="M2" s="8" t="s">
        <v>114</v>
      </c>
      <c r="N2" s="8" t="s">
        <v>117</v>
      </c>
      <c r="O2" s="8" t="s">
        <v>118</v>
      </c>
      <c r="P2" s="8" t="s">
        <v>114</v>
      </c>
      <c r="Q2" s="8" t="s">
        <v>150</v>
      </c>
      <c r="R2" s="8" t="s">
        <v>120</v>
      </c>
      <c r="S2" s="8" t="s">
        <v>119</v>
      </c>
      <c r="T2" s="8" t="s">
        <v>67</v>
      </c>
    </row>
    <row r="3" spans="1:20">
      <c r="A3" s="6" t="s">
        <v>5</v>
      </c>
      <c r="B3" t="s">
        <v>6</v>
      </c>
      <c r="C3" t="s">
        <v>0</v>
      </c>
      <c r="D3">
        <v>2</v>
      </c>
      <c r="E3" s="3">
        <v>40780</v>
      </c>
      <c r="F3" s="8" t="s">
        <v>113</v>
      </c>
      <c r="G3" s="8" t="s">
        <v>114</v>
      </c>
      <c r="H3" s="8" t="s">
        <v>114</v>
      </c>
      <c r="I3" s="8" t="s">
        <v>114</v>
      </c>
      <c r="J3" s="8" t="s">
        <v>114</v>
      </c>
      <c r="K3" s="8" t="s">
        <v>115</v>
      </c>
      <c r="L3" s="8" t="s">
        <v>116</v>
      </c>
      <c r="M3" s="8" t="s">
        <v>114</v>
      </c>
      <c r="N3" s="8" t="s">
        <v>117</v>
      </c>
      <c r="O3" s="8" t="s">
        <v>118</v>
      </c>
      <c r="P3" s="8" t="s">
        <v>114</v>
      </c>
      <c r="Q3" s="3">
        <v>40624</v>
      </c>
      <c r="R3" s="8" t="s">
        <v>120</v>
      </c>
      <c r="S3" s="8" t="s">
        <v>119</v>
      </c>
      <c r="T3" s="8" t="s">
        <v>67</v>
      </c>
    </row>
    <row r="4" spans="1:20">
      <c r="A4" s="6" t="s">
        <v>9</v>
      </c>
      <c r="B4" t="s">
        <v>8</v>
      </c>
      <c r="C4" t="s">
        <v>0</v>
      </c>
      <c r="D4">
        <v>145</v>
      </c>
      <c r="E4" s="4">
        <v>40780</v>
      </c>
      <c r="F4" s="8" t="s">
        <v>113</v>
      </c>
      <c r="G4" s="8" t="s">
        <v>114</v>
      </c>
      <c r="H4" s="8" t="s">
        <v>114</v>
      </c>
      <c r="I4" s="8" t="s">
        <v>114</v>
      </c>
      <c r="J4" s="8" t="s">
        <v>114</v>
      </c>
      <c r="K4" s="8" t="s">
        <v>121</v>
      </c>
      <c r="L4" s="8" t="s">
        <v>116</v>
      </c>
      <c r="M4" s="8" t="s">
        <v>114</v>
      </c>
      <c r="N4" s="8" t="s">
        <v>117</v>
      </c>
      <c r="O4" s="8" t="s">
        <v>118</v>
      </c>
      <c r="P4" s="8" t="s">
        <v>114</v>
      </c>
      <c r="Q4" s="4">
        <v>40804</v>
      </c>
      <c r="R4" s="8" t="s">
        <v>120</v>
      </c>
      <c r="S4" s="8" t="s">
        <v>119</v>
      </c>
      <c r="T4" s="8" t="s">
        <v>91</v>
      </c>
    </row>
    <row r="5" spans="1:20">
      <c r="A5" s="6" t="s">
        <v>49</v>
      </c>
      <c r="B5" t="s">
        <v>44</v>
      </c>
      <c r="C5" t="s">
        <v>136</v>
      </c>
      <c r="D5">
        <v>137</v>
      </c>
      <c r="E5" s="3">
        <v>40812</v>
      </c>
      <c r="F5" s="8" t="s">
        <v>126</v>
      </c>
      <c r="G5" s="8" t="s">
        <v>126</v>
      </c>
      <c r="H5" s="8" t="s">
        <v>126</v>
      </c>
      <c r="I5" s="8" t="s">
        <v>126</v>
      </c>
      <c r="J5" s="8" t="s">
        <v>114</v>
      </c>
      <c r="K5" s="8" t="s">
        <v>211</v>
      </c>
      <c r="L5" s="8" t="s">
        <v>211</v>
      </c>
      <c r="M5" s="8" t="s">
        <v>114</v>
      </c>
      <c r="N5" s="8" t="s">
        <v>151</v>
      </c>
      <c r="O5" s="8" t="s">
        <v>158</v>
      </c>
      <c r="P5" s="8" t="s">
        <v>126</v>
      </c>
      <c r="Q5" s="4">
        <v>40729</v>
      </c>
      <c r="R5" s="8" t="s">
        <v>120</v>
      </c>
      <c r="S5" s="8"/>
      <c r="T5" s="8" t="s">
        <v>212</v>
      </c>
    </row>
    <row r="6" spans="1:20">
      <c r="A6" s="6" t="s">
        <v>32</v>
      </c>
      <c r="B6" t="s">
        <v>30</v>
      </c>
      <c r="C6" t="s">
        <v>135</v>
      </c>
      <c r="D6">
        <v>92</v>
      </c>
      <c r="E6" s="3">
        <v>40801</v>
      </c>
      <c r="F6" s="8" t="s">
        <v>126</v>
      </c>
      <c r="G6" s="8" t="s">
        <v>126</v>
      </c>
      <c r="H6" s="8" t="s">
        <v>126</v>
      </c>
      <c r="I6" s="8" t="s">
        <v>126</v>
      </c>
      <c r="J6" s="8" t="s">
        <v>126</v>
      </c>
      <c r="K6" s="8" t="s">
        <v>114</v>
      </c>
      <c r="L6" s="8" t="s">
        <v>151</v>
      </c>
      <c r="M6" s="8" t="s">
        <v>151</v>
      </c>
      <c r="N6" s="8" t="s">
        <v>151</v>
      </c>
      <c r="O6" s="8" t="s">
        <v>158</v>
      </c>
      <c r="P6" s="8" t="s">
        <v>126</v>
      </c>
      <c r="Q6" s="4">
        <v>40787</v>
      </c>
      <c r="R6" s="8" t="s">
        <v>120</v>
      </c>
      <c r="S6" s="8" t="s">
        <v>216</v>
      </c>
      <c r="T6" s="8" t="s">
        <v>82</v>
      </c>
    </row>
    <row r="7" spans="1:20">
      <c r="A7" s="6" t="s">
        <v>57</v>
      </c>
      <c r="B7" t="s">
        <v>56</v>
      </c>
      <c r="C7" t="s">
        <v>0</v>
      </c>
      <c r="D7">
        <v>4770</v>
      </c>
      <c r="E7" s="3">
        <v>40821</v>
      </c>
      <c r="F7" s="8" t="s">
        <v>126</v>
      </c>
      <c r="G7" s="8" t="s">
        <v>126</v>
      </c>
      <c r="H7" s="8" t="s">
        <v>126</v>
      </c>
      <c r="I7" s="8" t="s">
        <v>114</v>
      </c>
      <c r="J7" s="8" t="s">
        <v>114</v>
      </c>
      <c r="K7" s="8" t="s">
        <v>126</v>
      </c>
      <c r="L7" s="8" t="s">
        <v>116</v>
      </c>
      <c r="M7" s="8" t="s">
        <v>114</v>
      </c>
      <c r="N7" s="8" t="s">
        <v>117</v>
      </c>
      <c r="O7" s="8" t="s">
        <v>118</v>
      </c>
      <c r="P7" s="8" t="s">
        <v>126</v>
      </c>
      <c r="Q7" s="4">
        <v>40820</v>
      </c>
      <c r="R7" s="8" t="s">
        <v>120</v>
      </c>
      <c r="S7" s="8" t="s">
        <v>224</v>
      </c>
      <c r="T7" s="8"/>
    </row>
    <row r="8" spans="1:20">
      <c r="A8" s="6" t="s">
        <v>72</v>
      </c>
      <c r="B8" t="s">
        <v>71</v>
      </c>
      <c r="C8" t="s">
        <v>0</v>
      </c>
      <c r="D8">
        <v>704</v>
      </c>
      <c r="E8" s="3">
        <v>40799</v>
      </c>
      <c r="F8" s="8" t="s">
        <v>126</v>
      </c>
      <c r="G8" s="8" t="s">
        <v>126</v>
      </c>
      <c r="H8" s="8" t="s">
        <v>126</v>
      </c>
      <c r="I8" s="8" t="s">
        <v>192</v>
      </c>
      <c r="J8" s="8" t="s">
        <v>192</v>
      </c>
      <c r="K8" s="8" t="s">
        <v>114</v>
      </c>
      <c r="L8" s="8" t="s">
        <v>151</v>
      </c>
      <c r="M8" s="8" t="s">
        <v>151</v>
      </c>
      <c r="N8" s="8" t="s">
        <v>151</v>
      </c>
      <c r="O8" s="8" t="s">
        <v>118</v>
      </c>
      <c r="P8" s="8" t="s">
        <v>126</v>
      </c>
      <c r="Q8" s="8" t="s">
        <v>150</v>
      </c>
      <c r="R8" s="8" t="s">
        <v>120</v>
      </c>
      <c r="S8" s="8" t="s">
        <v>193</v>
      </c>
      <c r="T8" s="8" t="s">
        <v>194</v>
      </c>
    </row>
    <row r="9" spans="1:20">
      <c r="A9" s="6" t="s">
        <v>53</v>
      </c>
      <c r="B9" t="s">
        <v>52</v>
      </c>
      <c r="C9" t="s">
        <v>0</v>
      </c>
      <c r="D9" t="s">
        <v>66</v>
      </c>
      <c r="E9" s="3">
        <v>40793</v>
      </c>
      <c r="F9" s="8" t="s">
        <v>113</v>
      </c>
      <c r="G9" s="8" t="s">
        <v>114</v>
      </c>
      <c r="H9" s="8" t="s">
        <v>114</v>
      </c>
      <c r="I9" s="8" t="s">
        <v>126</v>
      </c>
      <c r="J9" s="8" t="s">
        <v>185</v>
      </c>
      <c r="K9" s="8" t="s">
        <v>115</v>
      </c>
      <c r="L9" s="8" t="s">
        <v>116</v>
      </c>
      <c r="M9" s="8" t="s">
        <v>114</v>
      </c>
      <c r="N9" s="8" t="s">
        <v>117</v>
      </c>
      <c r="O9" s="8" t="s">
        <v>118</v>
      </c>
      <c r="P9" s="8" t="s">
        <v>126</v>
      </c>
      <c r="Q9" s="8" t="s">
        <v>190</v>
      </c>
      <c r="R9" s="8" t="s">
        <v>120</v>
      </c>
      <c r="S9" s="8" t="s">
        <v>124</v>
      </c>
      <c r="T9" s="8" t="s">
        <v>123</v>
      </c>
    </row>
    <row r="10" spans="1:20">
      <c r="A10" s="6" t="s">
        <v>18</v>
      </c>
      <c r="B10" t="s">
        <v>14</v>
      </c>
      <c r="C10" t="s">
        <v>136</v>
      </c>
      <c r="D10">
        <v>559</v>
      </c>
      <c r="E10" s="3">
        <v>40812</v>
      </c>
      <c r="F10" s="8" t="s">
        <v>126</v>
      </c>
      <c r="G10" s="8" t="s">
        <v>126</v>
      </c>
      <c r="H10" s="8" t="s">
        <v>126</v>
      </c>
      <c r="I10" s="8" t="s">
        <v>126</v>
      </c>
      <c r="J10" s="8" t="s">
        <v>114</v>
      </c>
      <c r="K10" s="8" t="s">
        <v>114</v>
      </c>
      <c r="L10" s="8" t="s">
        <v>114</v>
      </c>
      <c r="M10" s="8" t="s">
        <v>151</v>
      </c>
      <c r="N10" s="8" t="s">
        <v>151</v>
      </c>
      <c r="O10" s="8" t="s">
        <v>155</v>
      </c>
      <c r="P10" s="8" t="s">
        <v>126</v>
      </c>
      <c r="Q10" s="4">
        <v>40809</v>
      </c>
      <c r="R10" s="8" t="s">
        <v>120</v>
      </c>
      <c r="S10" s="8"/>
      <c r="T10" s="8" t="s">
        <v>69</v>
      </c>
    </row>
    <row r="11" spans="1:20">
      <c r="A11" s="6" t="s">
        <v>54</v>
      </c>
      <c r="B11" t="s">
        <v>52</v>
      </c>
      <c r="C11" t="s">
        <v>135</v>
      </c>
      <c r="D11" t="s">
        <v>188</v>
      </c>
      <c r="E11" s="3">
        <v>40814</v>
      </c>
      <c r="F11" s="8" t="s">
        <v>126</v>
      </c>
      <c r="G11" s="8" t="s">
        <v>185</v>
      </c>
      <c r="H11" s="8" t="s">
        <v>126</v>
      </c>
      <c r="I11" s="8" t="s">
        <v>114</v>
      </c>
      <c r="J11" s="8" t="s">
        <v>114</v>
      </c>
      <c r="K11" s="8" t="s">
        <v>114</v>
      </c>
      <c r="L11" s="8" t="s">
        <v>151</v>
      </c>
      <c r="M11" s="8" t="s">
        <v>151</v>
      </c>
      <c r="N11" s="8" t="s">
        <v>151</v>
      </c>
      <c r="O11" s="8" t="s">
        <v>131</v>
      </c>
      <c r="P11" s="8" t="s">
        <v>126</v>
      </c>
      <c r="Q11" s="4">
        <v>40800</v>
      </c>
      <c r="R11" s="8" t="s">
        <v>120</v>
      </c>
      <c r="S11" s="8" t="s">
        <v>186</v>
      </c>
      <c r="T11" s="8"/>
    </row>
    <row r="12" spans="1:20">
      <c r="A12" s="6" t="s">
        <v>179</v>
      </c>
      <c r="B12" t="s">
        <v>176</v>
      </c>
      <c r="C12" t="s">
        <v>0</v>
      </c>
      <c r="D12">
        <v>24</v>
      </c>
      <c r="E12" s="3">
        <v>40814</v>
      </c>
      <c r="F12" s="8" t="s">
        <v>126</v>
      </c>
      <c r="G12" s="8" t="s">
        <v>114</v>
      </c>
      <c r="H12" s="8" t="s">
        <v>114</v>
      </c>
      <c r="I12" s="8" t="s">
        <v>114</v>
      </c>
      <c r="J12" s="8" t="s">
        <v>114</v>
      </c>
      <c r="K12" s="8" t="s">
        <v>221</v>
      </c>
      <c r="L12" s="8" t="s">
        <v>116</v>
      </c>
      <c r="M12" s="8" t="s">
        <v>151</v>
      </c>
      <c r="N12" s="8" t="s">
        <v>117</v>
      </c>
      <c r="O12" s="8" t="s">
        <v>118</v>
      </c>
      <c r="P12" s="8" t="s">
        <v>126</v>
      </c>
      <c r="Q12" s="8" t="s">
        <v>150</v>
      </c>
      <c r="R12" s="8" t="s">
        <v>120</v>
      </c>
      <c r="S12" s="8" t="s">
        <v>222</v>
      </c>
      <c r="T12" s="8" t="s">
        <v>223</v>
      </c>
    </row>
    <row r="13" spans="1:20">
      <c r="A13" s="6" t="s">
        <v>17</v>
      </c>
      <c r="B13" t="s">
        <v>14</v>
      </c>
      <c r="C13" t="s">
        <v>0</v>
      </c>
      <c r="D13" t="s">
        <v>70</v>
      </c>
      <c r="E13" s="3">
        <v>40812</v>
      </c>
      <c r="F13" s="8" t="s">
        <v>126</v>
      </c>
      <c r="G13" s="8" t="s">
        <v>114</v>
      </c>
      <c r="H13" s="8" t="s">
        <v>114</v>
      </c>
      <c r="I13" s="8" t="s">
        <v>114</v>
      </c>
      <c r="J13" s="8" t="s">
        <v>114</v>
      </c>
      <c r="K13" s="8" t="s">
        <v>114</v>
      </c>
      <c r="L13" s="8" t="s">
        <v>114</v>
      </c>
      <c r="M13" s="8" t="s">
        <v>151</v>
      </c>
      <c r="N13" s="8" t="s">
        <v>151</v>
      </c>
      <c r="O13" s="8" t="s">
        <v>118</v>
      </c>
      <c r="P13" s="8" t="s">
        <v>114</v>
      </c>
      <c r="Q13" s="4">
        <v>40743</v>
      </c>
      <c r="R13" s="8" t="s">
        <v>148</v>
      </c>
      <c r="S13" s="8"/>
      <c r="T13" s="8" t="s">
        <v>68</v>
      </c>
    </row>
    <row r="14" spans="1:20">
      <c r="A14" s="6" t="s">
        <v>111</v>
      </c>
      <c r="B14" t="s">
        <v>109</v>
      </c>
      <c r="C14" t="s">
        <v>137</v>
      </c>
      <c r="D14">
        <v>5413</v>
      </c>
      <c r="E14" s="3">
        <v>40851</v>
      </c>
      <c r="F14" t="s">
        <v>114</v>
      </c>
      <c r="G14" t="s">
        <v>126</v>
      </c>
      <c r="H14" t="s">
        <v>114</v>
      </c>
      <c r="I14" t="s">
        <v>126</v>
      </c>
      <c r="J14" t="s">
        <v>126</v>
      </c>
      <c r="K14" t="s">
        <v>114</v>
      </c>
      <c r="L14" s="8" t="s">
        <v>151</v>
      </c>
      <c r="M14" t="s">
        <v>151</v>
      </c>
      <c r="N14" s="8" t="s">
        <v>151</v>
      </c>
      <c r="O14" t="s">
        <v>152</v>
      </c>
      <c r="P14" s="8" t="s">
        <v>126</v>
      </c>
      <c r="Q14" s="3">
        <v>40828</v>
      </c>
      <c r="R14" s="8" t="s">
        <v>154</v>
      </c>
      <c r="S14" s="8" t="s">
        <v>257</v>
      </c>
    </row>
    <row r="15" spans="1:20">
      <c r="A15" s="6" t="s">
        <v>110</v>
      </c>
      <c r="B15" t="s">
        <v>108</v>
      </c>
      <c r="C15" t="s">
        <v>137</v>
      </c>
      <c r="D15">
        <v>5500</v>
      </c>
      <c r="E15" s="3">
        <v>40851</v>
      </c>
      <c r="F15" t="s">
        <v>126</v>
      </c>
      <c r="G15" t="s">
        <v>126</v>
      </c>
      <c r="H15" t="s">
        <v>126</v>
      </c>
      <c r="I15" t="s">
        <v>126</v>
      </c>
      <c r="J15" t="s">
        <v>126</v>
      </c>
      <c r="K15" t="s">
        <v>126</v>
      </c>
      <c r="L15" t="s">
        <v>166</v>
      </c>
      <c r="M15" t="s">
        <v>114</v>
      </c>
      <c r="N15" t="s">
        <v>258</v>
      </c>
      <c r="O15" t="s">
        <v>152</v>
      </c>
      <c r="P15" t="s">
        <v>126</v>
      </c>
      <c r="Q15" s="8" t="s">
        <v>150</v>
      </c>
      <c r="R15" s="8" t="s">
        <v>260</v>
      </c>
    </row>
    <row r="16" spans="1:20">
      <c r="A16" s="6" t="s">
        <v>55</v>
      </c>
      <c r="B16" t="s">
        <v>52</v>
      </c>
      <c r="C16" t="s">
        <v>135</v>
      </c>
      <c r="D16">
        <v>214</v>
      </c>
      <c r="E16" s="3">
        <v>40814</v>
      </c>
      <c r="F16" s="8" t="s">
        <v>189</v>
      </c>
      <c r="G16" s="8" t="s">
        <v>114</v>
      </c>
      <c r="H16" s="8" t="s">
        <v>114</v>
      </c>
      <c r="I16" s="8" t="s">
        <v>114</v>
      </c>
      <c r="J16" s="8" t="s">
        <v>114</v>
      </c>
      <c r="K16" s="8" t="s">
        <v>115</v>
      </c>
      <c r="L16" s="8" t="s">
        <v>116</v>
      </c>
      <c r="M16" s="8" t="s">
        <v>114</v>
      </c>
      <c r="N16" s="8" t="s">
        <v>117</v>
      </c>
      <c r="O16" s="8" t="s">
        <v>118</v>
      </c>
      <c r="P16" s="8" t="s">
        <v>126</v>
      </c>
      <c r="Q16" s="4">
        <v>40813</v>
      </c>
      <c r="R16" s="8" t="s">
        <v>120</v>
      </c>
      <c r="S16" s="8" t="s">
        <v>187</v>
      </c>
      <c r="T16" s="8"/>
    </row>
    <row r="17" spans="1:20">
      <c r="A17" s="6" t="s">
        <v>41</v>
      </c>
      <c r="B17" t="s">
        <v>40</v>
      </c>
      <c r="C17" t="s">
        <v>0</v>
      </c>
      <c r="D17">
        <v>42</v>
      </c>
      <c r="E17" s="3">
        <v>40801</v>
      </c>
      <c r="F17" s="8" t="s">
        <v>114</v>
      </c>
      <c r="G17" s="8" t="s">
        <v>114</v>
      </c>
      <c r="H17" s="8" t="s">
        <v>126</v>
      </c>
      <c r="I17" s="8" t="s">
        <v>114</v>
      </c>
      <c r="J17" s="8" t="s">
        <v>114</v>
      </c>
      <c r="K17" s="8" t="s">
        <v>114</v>
      </c>
      <c r="L17" s="8" t="s">
        <v>166</v>
      </c>
      <c r="M17" s="8" t="s">
        <v>126</v>
      </c>
      <c r="N17" s="8" t="s">
        <v>208</v>
      </c>
      <c r="O17" s="8" t="s">
        <v>158</v>
      </c>
      <c r="P17" s="8" t="s">
        <v>126</v>
      </c>
      <c r="Q17" s="8" t="s">
        <v>150</v>
      </c>
      <c r="R17" s="8" t="s">
        <v>215</v>
      </c>
      <c r="S17" s="8"/>
      <c r="T17" s="8" t="s">
        <v>86</v>
      </c>
    </row>
    <row r="18" spans="1:20">
      <c r="A18" s="6" t="s">
        <v>11</v>
      </c>
      <c r="B18" t="s">
        <v>10</v>
      </c>
      <c r="C18" t="s">
        <v>0</v>
      </c>
      <c r="D18">
        <v>750</v>
      </c>
      <c r="E18" s="4">
        <v>40780</v>
      </c>
      <c r="F18" s="8" t="s">
        <v>126</v>
      </c>
      <c r="G18" s="8" t="s">
        <v>114</v>
      </c>
      <c r="H18" s="8" t="s">
        <v>150</v>
      </c>
      <c r="I18" s="8" t="s">
        <v>114</v>
      </c>
      <c r="J18" s="8" t="s">
        <v>114</v>
      </c>
      <c r="K18" s="8" t="s">
        <v>126</v>
      </c>
      <c r="L18" s="8" t="s">
        <v>150</v>
      </c>
      <c r="M18" s="8" t="s">
        <v>150</v>
      </c>
      <c r="N18" s="8" t="s">
        <v>118</v>
      </c>
      <c r="O18" s="8" t="s">
        <v>118</v>
      </c>
      <c r="P18" s="8" t="s">
        <v>114</v>
      </c>
      <c r="Q18" s="4">
        <v>40798</v>
      </c>
      <c r="R18" s="8" t="s">
        <v>148</v>
      </c>
      <c r="S18" s="8"/>
      <c r="T18" s="8" t="s">
        <v>149</v>
      </c>
    </row>
    <row r="19" spans="1:20">
      <c r="A19" s="6" t="s">
        <v>28</v>
      </c>
      <c r="B19" t="s">
        <v>27</v>
      </c>
      <c r="C19" t="s">
        <v>0</v>
      </c>
      <c r="D19">
        <v>7</v>
      </c>
      <c r="E19" s="3">
        <v>40801</v>
      </c>
      <c r="F19" s="8" t="s">
        <v>113</v>
      </c>
      <c r="G19" s="8" t="s">
        <v>114</v>
      </c>
      <c r="H19" s="8" t="s">
        <v>114</v>
      </c>
      <c r="I19" s="8" t="s">
        <v>114</v>
      </c>
      <c r="J19" s="8" t="s">
        <v>114</v>
      </c>
      <c r="K19" s="8" t="s">
        <v>115</v>
      </c>
      <c r="L19" s="8" t="s">
        <v>116</v>
      </c>
      <c r="M19" s="8" t="s">
        <v>114</v>
      </c>
      <c r="N19" s="8" t="s">
        <v>117</v>
      </c>
      <c r="O19" s="8" t="s">
        <v>118</v>
      </c>
      <c r="P19" s="8" t="s">
        <v>114</v>
      </c>
      <c r="Q19" s="8" t="s">
        <v>150</v>
      </c>
      <c r="R19" s="8" t="s">
        <v>120</v>
      </c>
      <c r="S19" s="8" t="s">
        <v>119</v>
      </c>
      <c r="T19" s="8" t="s">
        <v>67</v>
      </c>
    </row>
    <row r="20" spans="1:20">
      <c r="A20" s="6" t="s">
        <v>31</v>
      </c>
      <c r="B20" t="s">
        <v>30</v>
      </c>
      <c r="C20" t="s">
        <v>0</v>
      </c>
      <c r="D20">
        <v>265</v>
      </c>
      <c r="E20" s="3">
        <v>40799</v>
      </c>
      <c r="F20" s="8" t="s">
        <v>113</v>
      </c>
      <c r="G20" s="8" t="s">
        <v>114</v>
      </c>
      <c r="H20" s="8" t="s">
        <v>114</v>
      </c>
      <c r="I20" s="8" t="s">
        <v>114</v>
      </c>
      <c r="J20" s="8" t="s">
        <v>114</v>
      </c>
      <c r="K20" s="8" t="s">
        <v>115</v>
      </c>
      <c r="L20" s="8" t="s">
        <v>116</v>
      </c>
      <c r="M20" s="8" t="s">
        <v>114</v>
      </c>
      <c r="N20" s="8" t="s">
        <v>117</v>
      </c>
      <c r="O20" s="8" t="s">
        <v>118</v>
      </c>
      <c r="P20" s="8" t="s">
        <v>114</v>
      </c>
      <c r="Q20" s="4">
        <v>40639</v>
      </c>
      <c r="R20" s="8" t="s">
        <v>120</v>
      </c>
      <c r="S20" s="8" t="s">
        <v>119</v>
      </c>
      <c r="T20" s="8" t="s">
        <v>92</v>
      </c>
    </row>
    <row r="21" spans="1:20">
      <c r="A21" s="6" t="s">
        <v>34</v>
      </c>
      <c r="B21" t="s">
        <v>33</v>
      </c>
      <c r="C21" t="s">
        <v>0</v>
      </c>
      <c r="D21">
        <v>220</v>
      </c>
      <c r="E21" s="3">
        <v>40799</v>
      </c>
      <c r="F21" s="8" t="s">
        <v>113</v>
      </c>
      <c r="G21" s="8" t="s">
        <v>114</v>
      </c>
      <c r="H21" s="8" t="s">
        <v>114</v>
      </c>
      <c r="I21" s="8" t="s">
        <v>114</v>
      </c>
      <c r="J21" s="8" t="s">
        <v>114</v>
      </c>
      <c r="K21" s="8" t="s">
        <v>115</v>
      </c>
      <c r="L21" s="8" t="s">
        <v>116</v>
      </c>
      <c r="M21" s="8" t="s">
        <v>114</v>
      </c>
      <c r="N21" s="8" t="s">
        <v>117</v>
      </c>
      <c r="O21" s="8" t="s">
        <v>118</v>
      </c>
      <c r="P21" s="8" t="s">
        <v>114</v>
      </c>
      <c r="Q21" s="4">
        <v>40756</v>
      </c>
      <c r="R21" s="8" t="s">
        <v>120</v>
      </c>
      <c r="S21" s="8" t="s">
        <v>119</v>
      </c>
      <c r="T21" s="8" t="s">
        <v>67</v>
      </c>
    </row>
    <row r="22" spans="1:20">
      <c r="A22" s="6" t="s">
        <v>29</v>
      </c>
      <c r="B22" t="s">
        <v>27</v>
      </c>
      <c r="C22" t="s">
        <v>0</v>
      </c>
      <c r="D22">
        <v>183</v>
      </c>
      <c r="E22" s="3">
        <v>40801</v>
      </c>
      <c r="F22" s="8" t="s">
        <v>126</v>
      </c>
      <c r="G22" s="8" t="s">
        <v>151</v>
      </c>
      <c r="H22" s="8" t="s">
        <v>114</v>
      </c>
      <c r="I22" s="8" t="s">
        <v>114</v>
      </c>
      <c r="J22" s="8" t="s">
        <v>114</v>
      </c>
      <c r="K22" s="8" t="s">
        <v>114</v>
      </c>
      <c r="L22" s="8" t="s">
        <v>151</v>
      </c>
      <c r="M22" s="8" t="s">
        <v>151</v>
      </c>
      <c r="N22" s="8" t="s">
        <v>151</v>
      </c>
      <c r="O22" s="8" t="s">
        <v>158</v>
      </c>
      <c r="P22" s="8" t="s">
        <v>126</v>
      </c>
      <c r="Q22" s="4">
        <v>40484</v>
      </c>
      <c r="R22" s="8" t="s">
        <v>120</v>
      </c>
      <c r="S22" s="8"/>
      <c r="T22" s="8" t="s">
        <v>172</v>
      </c>
    </row>
    <row r="23" spans="1:20">
      <c r="A23" s="6" t="s">
        <v>37</v>
      </c>
      <c r="B23" t="s">
        <v>36</v>
      </c>
      <c r="C23" t="s">
        <v>0</v>
      </c>
      <c r="D23">
        <v>21</v>
      </c>
      <c r="E23" s="3">
        <v>40799</v>
      </c>
      <c r="F23" s="8" t="s">
        <v>113</v>
      </c>
      <c r="G23" s="8" t="s">
        <v>114</v>
      </c>
      <c r="H23" s="8" t="s">
        <v>114</v>
      </c>
      <c r="I23" s="8" t="s">
        <v>114</v>
      </c>
      <c r="J23" s="8" t="s">
        <v>114</v>
      </c>
      <c r="K23" s="8" t="s">
        <v>115</v>
      </c>
      <c r="L23" s="8" t="s">
        <v>116</v>
      </c>
      <c r="M23" s="8" t="s">
        <v>114</v>
      </c>
      <c r="N23" s="8" t="s">
        <v>117</v>
      </c>
      <c r="O23" s="8" t="s">
        <v>118</v>
      </c>
      <c r="P23" s="8" t="s">
        <v>114</v>
      </c>
      <c r="Q23" s="4">
        <v>40634</v>
      </c>
      <c r="R23" s="8" t="s">
        <v>120</v>
      </c>
      <c r="S23" s="8" t="s">
        <v>119</v>
      </c>
      <c r="T23" s="8" t="s">
        <v>67</v>
      </c>
    </row>
    <row r="24" spans="1:20">
      <c r="A24" s="6" t="s">
        <v>39</v>
      </c>
      <c r="B24" t="s">
        <v>38</v>
      </c>
      <c r="C24" t="s">
        <v>0</v>
      </c>
      <c r="D24">
        <v>86</v>
      </c>
      <c r="E24" s="3">
        <v>40805</v>
      </c>
      <c r="F24" s="8" t="s">
        <v>113</v>
      </c>
      <c r="G24" s="8" t="s">
        <v>114</v>
      </c>
      <c r="H24" s="8" t="s">
        <v>114</v>
      </c>
      <c r="I24" s="8" t="s">
        <v>114</v>
      </c>
      <c r="J24" s="8" t="s">
        <v>114</v>
      </c>
      <c r="K24" s="8" t="s">
        <v>115</v>
      </c>
      <c r="L24" s="8" t="s">
        <v>116</v>
      </c>
      <c r="M24" s="8" t="s">
        <v>114</v>
      </c>
      <c r="N24" s="8" t="s">
        <v>117</v>
      </c>
      <c r="O24" s="8" t="s">
        <v>118</v>
      </c>
      <c r="P24" s="8" t="s">
        <v>126</v>
      </c>
      <c r="Q24" s="8" t="s">
        <v>150</v>
      </c>
      <c r="R24" s="8" t="s">
        <v>120</v>
      </c>
      <c r="S24" s="8" t="s">
        <v>119</v>
      </c>
      <c r="T24" s="8" t="s">
        <v>122</v>
      </c>
    </row>
    <row r="25" spans="1:20">
      <c r="A25" s="6" t="s">
        <v>23</v>
      </c>
      <c r="B25" t="s">
        <v>16</v>
      </c>
      <c r="C25" t="s">
        <v>0</v>
      </c>
      <c r="D25">
        <v>550</v>
      </c>
      <c r="E25" s="3">
        <v>40821</v>
      </c>
      <c r="F25" s="8" t="s">
        <v>113</v>
      </c>
      <c r="G25" s="8" t="s">
        <v>114</v>
      </c>
      <c r="H25" s="8" t="s">
        <v>114</v>
      </c>
      <c r="I25" s="8" t="s">
        <v>114</v>
      </c>
      <c r="J25" s="8" t="s">
        <v>114</v>
      </c>
      <c r="K25" s="8" t="s">
        <v>115</v>
      </c>
      <c r="L25" s="8" t="s">
        <v>116</v>
      </c>
      <c r="M25" s="8" t="s">
        <v>114</v>
      </c>
      <c r="N25" s="8" t="s">
        <v>117</v>
      </c>
      <c r="O25" s="8" t="s">
        <v>118</v>
      </c>
      <c r="P25" s="8" t="s">
        <v>126</v>
      </c>
      <c r="Q25" s="8" t="s">
        <v>150</v>
      </c>
      <c r="R25" s="8" t="s">
        <v>120</v>
      </c>
      <c r="S25" s="8" t="s">
        <v>119</v>
      </c>
      <c r="T25" s="8" t="s">
        <v>93</v>
      </c>
    </row>
    <row r="26" spans="1:20">
      <c r="A26" s="6" t="s">
        <v>47</v>
      </c>
      <c r="B26" t="s">
        <v>44</v>
      </c>
      <c r="C26" t="s">
        <v>136</v>
      </c>
      <c r="D26">
        <v>1691</v>
      </c>
      <c r="E26" s="3">
        <v>40802</v>
      </c>
      <c r="F26" s="8" t="s">
        <v>126</v>
      </c>
      <c r="G26" s="8" t="s">
        <v>126</v>
      </c>
      <c r="H26" s="8" t="s">
        <v>126</v>
      </c>
      <c r="I26" s="8" t="s">
        <v>126</v>
      </c>
      <c r="J26" s="8" t="s">
        <v>126</v>
      </c>
      <c r="K26" s="8" t="s">
        <v>114</v>
      </c>
      <c r="L26" s="8" t="s">
        <v>151</v>
      </c>
      <c r="M26" s="8" t="s">
        <v>151</v>
      </c>
      <c r="N26" s="8" t="s">
        <v>151</v>
      </c>
      <c r="O26" s="8" t="s">
        <v>158</v>
      </c>
      <c r="P26" s="8" t="s">
        <v>126</v>
      </c>
      <c r="Q26" s="4">
        <v>40806</v>
      </c>
      <c r="R26" s="8" t="s">
        <v>120</v>
      </c>
      <c r="S26" s="8" t="s">
        <v>205</v>
      </c>
      <c r="T26" s="8" t="s">
        <v>90</v>
      </c>
    </row>
    <row r="27" spans="1:20">
      <c r="A27" s="6" t="s">
        <v>107</v>
      </c>
      <c r="B27" t="s">
        <v>106</v>
      </c>
      <c r="C27" t="s">
        <v>0</v>
      </c>
      <c r="D27">
        <v>452</v>
      </c>
      <c r="E27" s="3">
        <v>40814</v>
      </c>
      <c r="F27" s="8" t="s">
        <v>126</v>
      </c>
      <c r="G27" s="8" t="s">
        <v>126</v>
      </c>
      <c r="H27" s="8" t="s">
        <v>126</v>
      </c>
      <c r="I27" s="8" t="s">
        <v>126</v>
      </c>
      <c r="J27" s="8" t="s">
        <v>126</v>
      </c>
      <c r="K27" s="8" t="s">
        <v>126</v>
      </c>
      <c r="L27" s="8" t="s">
        <v>166</v>
      </c>
      <c r="M27" s="8" t="s">
        <v>114</v>
      </c>
      <c r="N27" s="8" t="s">
        <v>208</v>
      </c>
      <c r="O27" s="8" t="s">
        <v>152</v>
      </c>
      <c r="P27" s="8" t="s">
        <v>126</v>
      </c>
      <c r="Q27" s="3">
        <v>40848</v>
      </c>
      <c r="R27" s="8" t="s">
        <v>259</v>
      </c>
    </row>
    <row r="28" spans="1:20">
      <c r="A28" s="6" t="s">
        <v>22</v>
      </c>
      <c r="B28" t="s">
        <v>15</v>
      </c>
      <c r="C28" t="s">
        <v>135</v>
      </c>
      <c r="D28">
        <v>39</v>
      </c>
      <c r="E28" s="3">
        <v>40801</v>
      </c>
      <c r="F28" s="8" t="s">
        <v>126</v>
      </c>
      <c r="G28" s="8" t="s">
        <v>161</v>
      </c>
      <c r="H28" s="8" t="s">
        <v>126</v>
      </c>
      <c r="I28" s="8" t="s">
        <v>114</v>
      </c>
      <c r="J28" s="8" t="s">
        <v>126</v>
      </c>
      <c r="K28" s="8" t="s">
        <v>114</v>
      </c>
      <c r="L28" s="8" t="s">
        <v>151</v>
      </c>
      <c r="M28" s="8" t="s">
        <v>151</v>
      </c>
      <c r="N28" s="8" t="s">
        <v>151</v>
      </c>
      <c r="O28" s="8" t="s">
        <v>158</v>
      </c>
      <c r="P28" s="8" t="s">
        <v>126</v>
      </c>
      <c r="Q28" s="4">
        <v>40813</v>
      </c>
      <c r="R28" s="8" t="s">
        <v>120</v>
      </c>
      <c r="S28" s="8" t="s">
        <v>162</v>
      </c>
      <c r="T28" s="8" t="s">
        <v>79</v>
      </c>
    </row>
    <row r="29" spans="1:20">
      <c r="A29" s="6" t="s">
        <v>45</v>
      </c>
      <c r="B29" t="s">
        <v>44</v>
      </c>
      <c r="C29" t="s">
        <v>0</v>
      </c>
      <c r="D29">
        <v>868</v>
      </c>
      <c r="E29" s="3">
        <v>40799</v>
      </c>
      <c r="F29" s="8" t="s">
        <v>113</v>
      </c>
      <c r="G29" s="8" t="s">
        <v>114</v>
      </c>
      <c r="H29" s="8" t="s">
        <v>114</v>
      </c>
      <c r="I29" s="8" t="s">
        <v>114</v>
      </c>
      <c r="J29" s="8" t="s">
        <v>114</v>
      </c>
      <c r="K29" s="8" t="s">
        <v>115</v>
      </c>
      <c r="L29" s="8" t="s">
        <v>116</v>
      </c>
      <c r="M29" s="8" t="s">
        <v>114</v>
      </c>
      <c r="N29" s="8" t="s">
        <v>117</v>
      </c>
      <c r="O29" s="8" t="s">
        <v>118</v>
      </c>
      <c r="P29" s="8" t="s">
        <v>114</v>
      </c>
      <c r="Q29" s="4">
        <v>40784</v>
      </c>
      <c r="R29" s="8" t="s">
        <v>120</v>
      </c>
      <c r="S29" s="8" t="s">
        <v>119</v>
      </c>
      <c r="T29" s="8" t="s">
        <v>67</v>
      </c>
    </row>
    <row r="30" spans="1:20">
      <c r="A30" s="6" t="s">
        <v>175</v>
      </c>
      <c r="B30" t="s">
        <v>174</v>
      </c>
      <c r="C30" t="s">
        <v>0</v>
      </c>
      <c r="D30">
        <v>347</v>
      </c>
      <c r="E30" s="3">
        <v>40814</v>
      </c>
      <c r="F30" s="8" t="s">
        <v>126</v>
      </c>
      <c r="G30" t="s">
        <v>126</v>
      </c>
      <c r="H30" s="8" t="s">
        <v>126</v>
      </c>
      <c r="I30" s="8" t="s">
        <v>114</v>
      </c>
      <c r="J30" s="8" t="s">
        <v>114</v>
      </c>
      <c r="K30" t="s">
        <v>114</v>
      </c>
      <c r="L30" s="8" t="s">
        <v>151</v>
      </c>
      <c r="M30" s="8" t="s">
        <v>151</v>
      </c>
      <c r="N30" s="8" t="s">
        <v>151</v>
      </c>
      <c r="O30" t="s">
        <v>181</v>
      </c>
      <c r="P30" s="8" t="s">
        <v>126</v>
      </c>
      <c r="Q30" s="8" t="s">
        <v>150</v>
      </c>
      <c r="R30" s="8" t="s">
        <v>197</v>
      </c>
      <c r="S30" s="8" t="s">
        <v>198</v>
      </c>
    </row>
    <row r="31" spans="1:20">
      <c r="A31" s="6" t="s">
        <v>13</v>
      </c>
      <c r="B31" t="s">
        <v>12</v>
      </c>
      <c r="C31" t="s">
        <v>0</v>
      </c>
      <c r="D31" s="2">
        <v>3218</v>
      </c>
      <c r="E31" s="5">
        <v>40781</v>
      </c>
      <c r="F31" s="8" t="s">
        <v>126</v>
      </c>
      <c r="G31" s="8" t="s">
        <v>151</v>
      </c>
      <c r="H31" s="8" t="s">
        <v>126</v>
      </c>
      <c r="I31" s="8" t="s">
        <v>126</v>
      </c>
      <c r="J31" s="8" t="s">
        <v>126</v>
      </c>
      <c r="K31" s="8" t="s">
        <v>114</v>
      </c>
      <c r="L31" s="8" t="s">
        <v>114</v>
      </c>
      <c r="M31" s="8" t="s">
        <v>114</v>
      </c>
      <c r="N31" s="8" t="s">
        <v>151</v>
      </c>
      <c r="O31" s="8" t="s">
        <v>152</v>
      </c>
      <c r="P31" s="8" t="s">
        <v>126</v>
      </c>
      <c r="Q31" s="4">
        <v>40809</v>
      </c>
      <c r="R31" s="8" t="s">
        <v>154</v>
      </c>
      <c r="S31" s="8" t="s">
        <v>153</v>
      </c>
      <c r="T31" s="8" t="s">
        <v>61</v>
      </c>
    </row>
    <row r="32" spans="1:20">
      <c r="A32" s="6" t="s">
        <v>48</v>
      </c>
      <c r="B32" t="s">
        <v>44</v>
      </c>
      <c r="C32" t="s">
        <v>136</v>
      </c>
      <c r="D32">
        <v>8</v>
      </c>
      <c r="E32" s="3">
        <v>40802</v>
      </c>
      <c r="F32" s="8" t="s">
        <v>126</v>
      </c>
      <c r="G32" s="8" t="s">
        <v>206</v>
      </c>
      <c r="H32" s="8" t="s">
        <v>114</v>
      </c>
      <c r="I32" s="8" t="s">
        <v>207</v>
      </c>
      <c r="J32" s="8" t="s">
        <v>207</v>
      </c>
      <c r="K32" s="8" t="s">
        <v>126</v>
      </c>
      <c r="L32" s="8" t="s">
        <v>126</v>
      </c>
      <c r="M32" s="8" t="s">
        <v>114</v>
      </c>
      <c r="N32" s="8" t="s">
        <v>208</v>
      </c>
      <c r="O32" s="8" t="s">
        <v>158</v>
      </c>
      <c r="P32" s="8" t="s">
        <v>126</v>
      </c>
      <c r="Q32" s="4">
        <v>40664</v>
      </c>
      <c r="R32" s="8" t="s">
        <v>209</v>
      </c>
      <c r="T32" s="8" t="s">
        <v>210</v>
      </c>
    </row>
    <row r="33" spans="1:20">
      <c r="A33" s="6" t="s">
        <v>43</v>
      </c>
      <c r="B33" t="s">
        <v>42</v>
      </c>
      <c r="C33" t="s">
        <v>0</v>
      </c>
      <c r="D33">
        <v>36</v>
      </c>
      <c r="E33" s="3">
        <v>40799</v>
      </c>
      <c r="F33" s="8" t="s">
        <v>113</v>
      </c>
      <c r="G33" s="8" t="s">
        <v>114</v>
      </c>
      <c r="H33" s="8" t="s">
        <v>114</v>
      </c>
      <c r="I33" s="8" t="s">
        <v>114</v>
      </c>
      <c r="J33" s="8" t="s">
        <v>114</v>
      </c>
      <c r="K33" s="8" t="s">
        <v>115</v>
      </c>
      <c r="L33" s="8" t="s">
        <v>116</v>
      </c>
      <c r="M33" s="8" t="s">
        <v>114</v>
      </c>
      <c r="N33" s="8" t="s">
        <v>117</v>
      </c>
      <c r="O33" s="8" t="s">
        <v>118</v>
      </c>
      <c r="P33" s="8" t="s">
        <v>114</v>
      </c>
      <c r="Q33" s="4">
        <v>40549</v>
      </c>
      <c r="R33" s="8" t="s">
        <v>120</v>
      </c>
      <c r="S33" s="8" t="s">
        <v>119</v>
      </c>
      <c r="T33" s="8" t="s">
        <v>67</v>
      </c>
    </row>
    <row r="34" spans="1:20">
      <c r="A34" s="6" t="s">
        <v>191</v>
      </c>
      <c r="B34" t="s">
        <v>58</v>
      </c>
      <c r="C34" t="s">
        <v>0</v>
      </c>
      <c r="D34">
        <v>2218</v>
      </c>
      <c r="E34" s="3">
        <v>40820</v>
      </c>
      <c r="F34" s="8" t="s">
        <v>113</v>
      </c>
      <c r="G34" s="8" t="s">
        <v>114</v>
      </c>
      <c r="H34" s="8" t="s">
        <v>114</v>
      </c>
      <c r="I34" s="8" t="s">
        <v>114</v>
      </c>
      <c r="J34" s="8" t="s">
        <v>185</v>
      </c>
      <c r="K34" s="8" t="s">
        <v>121</v>
      </c>
      <c r="L34" s="8" t="s">
        <v>116</v>
      </c>
      <c r="M34" s="8" t="s">
        <v>114</v>
      </c>
      <c r="N34" s="8" t="s">
        <v>117</v>
      </c>
      <c r="O34" s="8" t="s">
        <v>118</v>
      </c>
      <c r="P34" s="8" t="s">
        <v>185</v>
      </c>
      <c r="Q34" s="8" t="s">
        <v>150</v>
      </c>
      <c r="R34" s="8" t="s">
        <v>120</v>
      </c>
      <c r="S34" s="8" t="s">
        <v>119</v>
      </c>
      <c r="T34" s="8"/>
    </row>
    <row r="35" spans="1:20">
      <c r="A35" s="6" t="s">
        <v>20</v>
      </c>
      <c r="B35" t="s">
        <v>15</v>
      </c>
      <c r="C35" t="s">
        <v>0</v>
      </c>
      <c r="D35">
        <v>6691</v>
      </c>
      <c r="E35" s="3">
        <v>40801</v>
      </c>
      <c r="F35" s="8" t="s">
        <v>156</v>
      </c>
      <c r="G35" s="8" t="s">
        <v>157</v>
      </c>
      <c r="H35" s="8" t="s">
        <v>126</v>
      </c>
      <c r="I35" s="8" t="s">
        <v>114</v>
      </c>
      <c r="J35" s="8" t="s">
        <v>114</v>
      </c>
      <c r="K35" s="8" t="s">
        <v>114</v>
      </c>
      <c r="L35" s="8" t="s">
        <v>151</v>
      </c>
      <c r="M35" s="8" t="s">
        <v>151</v>
      </c>
      <c r="N35" s="8" t="s">
        <v>151</v>
      </c>
      <c r="O35" s="8" t="s">
        <v>158</v>
      </c>
      <c r="P35" s="8" t="s">
        <v>126</v>
      </c>
      <c r="Q35" s="4">
        <v>40809</v>
      </c>
      <c r="R35" s="8" t="s">
        <v>120</v>
      </c>
      <c r="S35" s="8"/>
      <c r="T35" s="8" t="s">
        <v>76</v>
      </c>
    </row>
    <row r="36" spans="1:20">
      <c r="A36" s="6" t="s">
        <v>178</v>
      </c>
      <c r="B36" t="s">
        <v>177</v>
      </c>
      <c r="C36" t="s">
        <v>0</v>
      </c>
      <c r="D36">
        <v>828</v>
      </c>
      <c r="E36" s="3">
        <v>40814</v>
      </c>
      <c r="F36" t="s">
        <v>126</v>
      </c>
      <c r="G36" t="s">
        <v>126</v>
      </c>
      <c r="H36" t="s">
        <v>126</v>
      </c>
      <c r="I36" t="s">
        <v>126</v>
      </c>
      <c r="J36" t="s">
        <v>126</v>
      </c>
      <c r="K36" t="s">
        <v>114</v>
      </c>
      <c r="L36" s="8" t="s">
        <v>151</v>
      </c>
      <c r="M36" s="8" t="s">
        <v>151</v>
      </c>
      <c r="N36" s="8" t="s">
        <v>151</v>
      </c>
      <c r="O36" t="s">
        <v>181</v>
      </c>
      <c r="P36" t="s">
        <v>126</v>
      </c>
      <c r="R36" t="s">
        <v>183</v>
      </c>
      <c r="S36" t="s">
        <v>184</v>
      </c>
      <c r="T36" t="s">
        <v>182</v>
      </c>
    </row>
    <row r="37" spans="1:20">
      <c r="A37" s="6" t="s">
        <v>74</v>
      </c>
      <c r="B37" t="s">
        <v>73</v>
      </c>
      <c r="C37" t="s">
        <v>0</v>
      </c>
      <c r="D37">
        <v>1616</v>
      </c>
      <c r="E37" s="3">
        <v>40799</v>
      </c>
      <c r="F37" s="8" t="s">
        <v>126</v>
      </c>
      <c r="G37" s="8" t="s">
        <v>126</v>
      </c>
      <c r="H37" s="8" t="s">
        <v>126</v>
      </c>
      <c r="I37" s="8" t="s">
        <v>114</v>
      </c>
      <c r="J37" s="8" t="s">
        <v>114</v>
      </c>
      <c r="K37" s="8" t="s">
        <v>114</v>
      </c>
      <c r="L37" s="8" t="s">
        <v>151</v>
      </c>
      <c r="M37" s="8" t="s">
        <v>151</v>
      </c>
      <c r="N37" s="8" t="s">
        <v>151</v>
      </c>
      <c r="O37" s="8" t="s">
        <v>195</v>
      </c>
      <c r="P37" s="8" t="s">
        <v>114</v>
      </c>
      <c r="Q37" s="8" t="s">
        <v>150</v>
      </c>
      <c r="R37" s="8" t="s">
        <v>120</v>
      </c>
      <c r="S37" s="8" t="s">
        <v>196</v>
      </c>
      <c r="T37" s="8" t="s">
        <v>75</v>
      </c>
    </row>
    <row r="38" spans="1:20">
      <c r="A38" s="6" t="s">
        <v>21</v>
      </c>
      <c r="B38" t="s">
        <v>15</v>
      </c>
      <c r="C38" t="s">
        <v>135</v>
      </c>
      <c r="D38" t="s">
        <v>77</v>
      </c>
      <c r="E38" s="3">
        <v>40801</v>
      </c>
      <c r="F38" s="8" t="s">
        <v>126</v>
      </c>
      <c r="G38" s="8" t="s">
        <v>161</v>
      </c>
      <c r="H38" s="8" t="s">
        <v>126</v>
      </c>
      <c r="I38" s="8" t="s">
        <v>114</v>
      </c>
      <c r="J38" s="8" t="s">
        <v>114</v>
      </c>
      <c r="K38" s="8" t="s">
        <v>159</v>
      </c>
      <c r="L38" s="8" t="s">
        <v>116</v>
      </c>
      <c r="M38" s="8" t="s">
        <v>126</v>
      </c>
      <c r="N38" s="8" t="s">
        <v>160</v>
      </c>
      <c r="O38" s="8" t="s">
        <v>158</v>
      </c>
      <c r="P38" s="8" t="s">
        <v>126</v>
      </c>
      <c r="Q38" s="4" t="s">
        <v>173</v>
      </c>
      <c r="R38" s="8" t="s">
        <v>120</v>
      </c>
      <c r="T38" s="8" t="s">
        <v>78</v>
      </c>
    </row>
    <row r="39" spans="1:20">
      <c r="A39" s="6" t="s">
        <v>180</v>
      </c>
      <c r="B39" t="s">
        <v>177</v>
      </c>
      <c r="C39" t="s">
        <v>0</v>
      </c>
      <c r="D39">
        <v>489</v>
      </c>
      <c r="E39" s="3">
        <v>40814</v>
      </c>
      <c r="F39" t="s">
        <v>189</v>
      </c>
      <c r="G39" t="s">
        <v>114</v>
      </c>
      <c r="H39" t="s">
        <v>185</v>
      </c>
      <c r="I39" t="s">
        <v>114</v>
      </c>
      <c r="J39" t="s">
        <v>185</v>
      </c>
      <c r="K39" t="s">
        <v>199</v>
      </c>
      <c r="L39" t="s">
        <v>116</v>
      </c>
      <c r="M39" t="s">
        <v>114</v>
      </c>
      <c r="N39" t="s">
        <v>117</v>
      </c>
      <c r="O39" t="s">
        <v>118</v>
      </c>
      <c r="P39" t="s">
        <v>114</v>
      </c>
      <c r="Q39" t="s">
        <v>150</v>
      </c>
      <c r="R39" t="s">
        <v>120</v>
      </c>
      <c r="S39" t="s">
        <v>201</v>
      </c>
      <c r="T39" t="s">
        <v>200</v>
      </c>
    </row>
    <row r="40" spans="1:20">
      <c r="A40" s="6" t="s">
        <v>83</v>
      </c>
      <c r="B40" t="s">
        <v>33</v>
      </c>
      <c r="C40" t="s">
        <v>136</v>
      </c>
      <c r="D40">
        <v>313</v>
      </c>
      <c r="E40" s="3">
        <v>40801</v>
      </c>
      <c r="F40" s="8" t="s">
        <v>126</v>
      </c>
      <c r="G40" s="8" t="s">
        <v>126</v>
      </c>
      <c r="H40" s="8" t="s">
        <v>126</v>
      </c>
      <c r="I40" s="8" t="s">
        <v>114</v>
      </c>
      <c r="J40" s="8" t="s">
        <v>114</v>
      </c>
      <c r="K40" s="8" t="s">
        <v>114</v>
      </c>
      <c r="L40" s="8" t="s">
        <v>151</v>
      </c>
      <c r="M40" s="8" t="s">
        <v>151</v>
      </c>
      <c r="N40" s="8" t="s">
        <v>151</v>
      </c>
      <c r="O40" s="8" t="s">
        <v>217</v>
      </c>
      <c r="P40" s="8" t="s">
        <v>126</v>
      </c>
      <c r="Q40" s="4">
        <v>40793</v>
      </c>
      <c r="R40" s="8" t="s">
        <v>120</v>
      </c>
      <c r="S40" s="8" t="s">
        <v>218</v>
      </c>
      <c r="T40" s="8" t="s">
        <v>84</v>
      </c>
    </row>
    <row r="41" spans="1:20">
      <c r="A41" s="6" t="s">
        <v>163</v>
      </c>
      <c r="B41" t="s">
        <v>16</v>
      </c>
      <c r="C41" t="s">
        <v>0</v>
      </c>
      <c r="D41" t="s">
        <v>64</v>
      </c>
      <c r="E41" s="3">
        <v>40781</v>
      </c>
      <c r="F41" s="8" t="s">
        <v>164</v>
      </c>
      <c r="G41" s="8" t="s">
        <v>151</v>
      </c>
      <c r="H41" s="8" t="s">
        <v>126</v>
      </c>
      <c r="I41" s="8" t="s">
        <v>126</v>
      </c>
      <c r="J41" s="8" t="s">
        <v>126</v>
      </c>
      <c r="K41" s="8" t="s">
        <v>165</v>
      </c>
      <c r="L41" s="8" t="s">
        <v>166</v>
      </c>
      <c r="M41" s="8" t="s">
        <v>167</v>
      </c>
      <c r="N41" s="8" t="s">
        <v>168</v>
      </c>
      <c r="O41" s="8" t="s">
        <v>158</v>
      </c>
      <c r="P41" s="8" t="s">
        <v>126</v>
      </c>
      <c r="Q41" s="4">
        <v>40813</v>
      </c>
      <c r="R41" s="8" t="s">
        <v>154</v>
      </c>
      <c r="S41" s="8" t="s">
        <v>169</v>
      </c>
      <c r="T41" s="8" t="s">
        <v>65</v>
      </c>
    </row>
    <row r="42" spans="1:20">
      <c r="A42" s="6" t="s">
        <v>26</v>
      </c>
      <c r="B42" t="s">
        <v>25</v>
      </c>
      <c r="C42" t="s">
        <v>0</v>
      </c>
      <c r="D42" t="s">
        <v>80</v>
      </c>
      <c r="E42" s="3">
        <v>40813</v>
      </c>
      <c r="F42" s="8" t="s">
        <v>126</v>
      </c>
      <c r="G42" s="8" t="s">
        <v>126</v>
      </c>
      <c r="H42" s="8" t="s">
        <v>126</v>
      </c>
      <c r="I42" s="8" t="s">
        <v>126</v>
      </c>
      <c r="J42" s="8" t="s">
        <v>114</v>
      </c>
      <c r="K42" s="8" t="s">
        <v>114</v>
      </c>
      <c r="L42" s="8" t="s">
        <v>151</v>
      </c>
      <c r="M42" s="8" t="s">
        <v>151</v>
      </c>
      <c r="N42" s="8" t="s">
        <v>151</v>
      </c>
      <c r="O42" s="8" t="s">
        <v>158</v>
      </c>
      <c r="P42" s="8" t="s">
        <v>126</v>
      </c>
      <c r="Q42" s="4">
        <v>40805</v>
      </c>
      <c r="R42" s="8" t="s">
        <v>120</v>
      </c>
      <c r="S42" s="8"/>
      <c r="T42" s="8" t="s">
        <v>81</v>
      </c>
    </row>
    <row r="43" spans="1:20">
      <c r="A43" s="6" t="s">
        <v>141</v>
      </c>
      <c r="B43" t="s">
        <v>139</v>
      </c>
      <c r="C43" t="s">
        <v>138</v>
      </c>
      <c r="D43">
        <v>11078</v>
      </c>
      <c r="E43" s="3">
        <v>40812</v>
      </c>
      <c r="F43" t="s">
        <v>126</v>
      </c>
      <c r="G43" t="s">
        <v>114</v>
      </c>
      <c r="H43" t="s">
        <v>114</v>
      </c>
      <c r="I43" t="s">
        <v>142</v>
      </c>
      <c r="J43" t="s">
        <v>114</v>
      </c>
      <c r="K43" t="s">
        <v>126</v>
      </c>
      <c r="L43" t="s">
        <v>126</v>
      </c>
      <c r="M43" t="s">
        <v>143</v>
      </c>
      <c r="N43" t="s">
        <v>144</v>
      </c>
      <c r="O43" t="s">
        <v>145</v>
      </c>
      <c r="P43" t="s">
        <v>126</v>
      </c>
      <c r="Q43" s="8" t="s">
        <v>150</v>
      </c>
      <c r="R43" s="10" t="s">
        <v>147</v>
      </c>
      <c r="S43" t="s">
        <v>146</v>
      </c>
    </row>
    <row r="44" spans="1:20">
      <c r="A44" s="6" t="s">
        <v>35</v>
      </c>
      <c r="B44" t="s">
        <v>33</v>
      </c>
      <c r="C44" t="s">
        <v>0</v>
      </c>
      <c r="D44">
        <v>10</v>
      </c>
      <c r="E44" s="3">
        <v>40801</v>
      </c>
      <c r="F44" s="8" t="s">
        <v>126</v>
      </c>
      <c r="G44" s="8" t="s">
        <v>126</v>
      </c>
      <c r="H44" s="8" t="s">
        <v>114</v>
      </c>
      <c r="I44" s="8" t="s">
        <v>114</v>
      </c>
      <c r="J44" s="8" t="s">
        <v>114</v>
      </c>
      <c r="K44" s="8" t="s">
        <v>126</v>
      </c>
      <c r="L44" s="8" t="s">
        <v>166</v>
      </c>
      <c r="M44" s="8" t="s">
        <v>114</v>
      </c>
      <c r="N44" s="8" t="s">
        <v>208</v>
      </c>
      <c r="O44" s="8" t="s">
        <v>158</v>
      </c>
      <c r="P44" s="8" t="s">
        <v>126</v>
      </c>
      <c r="Q44" s="4">
        <v>40702</v>
      </c>
      <c r="R44" s="8" t="s">
        <v>219</v>
      </c>
      <c r="S44" s="8" t="s">
        <v>220</v>
      </c>
      <c r="T44" s="8" t="s">
        <v>85</v>
      </c>
    </row>
    <row r="45" spans="1:20">
      <c r="A45" s="6" t="s">
        <v>19</v>
      </c>
      <c r="B45" t="s">
        <v>15</v>
      </c>
      <c r="C45" t="s">
        <v>0</v>
      </c>
      <c r="D45">
        <v>79</v>
      </c>
      <c r="E45" s="3">
        <v>40799</v>
      </c>
      <c r="F45" s="8" t="s">
        <v>113</v>
      </c>
      <c r="G45" s="8" t="s">
        <v>114</v>
      </c>
      <c r="H45" s="8" t="s">
        <v>114</v>
      </c>
      <c r="I45" s="8" t="s">
        <v>114</v>
      </c>
      <c r="J45" s="8" t="s">
        <v>114</v>
      </c>
      <c r="K45" s="8" t="s">
        <v>115</v>
      </c>
      <c r="L45" s="8" t="s">
        <v>116</v>
      </c>
      <c r="M45" s="8" t="s">
        <v>114</v>
      </c>
      <c r="N45" s="8" t="s">
        <v>117</v>
      </c>
      <c r="O45" s="8" t="s">
        <v>118</v>
      </c>
      <c r="P45" s="8" t="s">
        <v>126</v>
      </c>
      <c r="Q45" s="4">
        <v>40773</v>
      </c>
      <c r="R45" s="8" t="s">
        <v>120</v>
      </c>
      <c r="S45" s="8" t="s">
        <v>119</v>
      </c>
      <c r="T45" s="8" t="s">
        <v>92</v>
      </c>
    </row>
    <row r="46" spans="1:20">
      <c r="A46" s="6" t="s">
        <v>7</v>
      </c>
      <c r="B46" t="s">
        <v>6</v>
      </c>
      <c r="C46" t="s">
        <v>0</v>
      </c>
      <c r="D46">
        <v>42</v>
      </c>
      <c r="E46" s="3">
        <v>40780</v>
      </c>
      <c r="F46" s="8" t="s">
        <v>125</v>
      </c>
      <c r="G46" s="8" t="s">
        <v>127</v>
      </c>
      <c r="H46" s="8" t="s">
        <v>126</v>
      </c>
      <c r="I46" s="8" t="s">
        <v>126</v>
      </c>
      <c r="J46" s="8" t="s">
        <v>114</v>
      </c>
      <c r="K46" s="8" t="s">
        <v>114</v>
      </c>
      <c r="L46" s="8" t="s">
        <v>114</v>
      </c>
      <c r="M46" s="8" t="s">
        <v>114</v>
      </c>
      <c r="N46" s="8" t="s">
        <v>114</v>
      </c>
      <c r="O46" s="8" t="s">
        <v>131</v>
      </c>
      <c r="P46" s="8" t="s">
        <v>114</v>
      </c>
      <c r="Q46" s="4">
        <v>40650</v>
      </c>
      <c r="R46" s="8" t="s">
        <v>133</v>
      </c>
      <c r="S46" s="8" t="s">
        <v>132</v>
      </c>
      <c r="T46" s="8"/>
    </row>
    <row r="47" spans="1:20">
      <c r="A47" s="6" t="s">
        <v>51</v>
      </c>
      <c r="B47" t="s">
        <v>50</v>
      </c>
      <c r="C47" t="s">
        <v>0</v>
      </c>
      <c r="D47">
        <v>104</v>
      </c>
      <c r="E47" s="3">
        <v>40820</v>
      </c>
      <c r="F47" s="8" t="s">
        <v>126</v>
      </c>
      <c r="G47" s="8" t="s">
        <v>114</v>
      </c>
      <c r="H47" s="8" t="s">
        <v>114</v>
      </c>
      <c r="I47" s="8" t="s">
        <v>114</v>
      </c>
      <c r="J47" s="8" t="s">
        <v>114</v>
      </c>
      <c r="K47" s="8" t="s">
        <v>213</v>
      </c>
      <c r="L47" s="8" t="s">
        <v>151</v>
      </c>
      <c r="M47" s="8" t="s">
        <v>151</v>
      </c>
      <c r="N47" s="8" t="s">
        <v>151</v>
      </c>
      <c r="O47" s="8" t="s">
        <v>118</v>
      </c>
      <c r="P47" s="8" t="s">
        <v>126</v>
      </c>
      <c r="Q47" s="4">
        <v>40807</v>
      </c>
      <c r="R47" s="8" t="s">
        <v>120</v>
      </c>
      <c r="S47" s="8"/>
      <c r="T47" s="8" t="s">
        <v>214</v>
      </c>
    </row>
    <row r="48" spans="1:20">
      <c r="A48" s="6" t="s">
        <v>24</v>
      </c>
      <c r="B48" t="s">
        <v>16</v>
      </c>
      <c r="C48" t="s">
        <v>0</v>
      </c>
      <c r="D48">
        <v>2000</v>
      </c>
      <c r="E48" s="3">
        <v>40801</v>
      </c>
      <c r="F48" s="8" t="s">
        <v>170</v>
      </c>
      <c r="G48" s="8" t="s">
        <v>114</v>
      </c>
      <c r="H48" s="8" t="s">
        <v>126</v>
      </c>
      <c r="I48" s="8" t="s">
        <v>126</v>
      </c>
      <c r="J48" s="8" t="s">
        <v>114</v>
      </c>
      <c r="K48" s="8" t="s">
        <v>114</v>
      </c>
      <c r="L48" s="8" t="s">
        <v>151</v>
      </c>
      <c r="M48" s="8" t="s">
        <v>151</v>
      </c>
      <c r="N48" s="8" t="s">
        <v>151</v>
      </c>
      <c r="O48" s="8" t="s">
        <v>118</v>
      </c>
      <c r="P48" s="8" t="s">
        <v>126</v>
      </c>
      <c r="Q48" s="4">
        <v>40813</v>
      </c>
      <c r="R48" s="8" t="s">
        <v>148</v>
      </c>
      <c r="S48" s="8"/>
      <c r="T48" s="8" t="s">
        <v>171</v>
      </c>
    </row>
    <row r="49" spans="1:20">
      <c r="A49" s="6" t="s">
        <v>46</v>
      </c>
      <c r="B49" t="s">
        <v>44</v>
      </c>
      <c r="C49" t="s">
        <v>0</v>
      </c>
      <c r="D49">
        <v>703</v>
      </c>
      <c r="E49" s="3">
        <v>40799</v>
      </c>
      <c r="F49" s="8" t="s">
        <v>126</v>
      </c>
      <c r="G49" s="8" t="s">
        <v>114</v>
      </c>
      <c r="H49" s="8" t="s">
        <v>126</v>
      </c>
      <c r="I49" s="8" t="s">
        <v>114</v>
      </c>
      <c r="J49" s="8" t="s">
        <v>114</v>
      </c>
      <c r="K49" s="8" t="s">
        <v>114</v>
      </c>
      <c r="L49" s="8" t="s">
        <v>151</v>
      </c>
      <c r="M49" s="8" t="s">
        <v>151</v>
      </c>
      <c r="N49" s="8" t="s">
        <v>151</v>
      </c>
      <c r="O49" s="8" t="s">
        <v>118</v>
      </c>
      <c r="P49" s="8" t="s">
        <v>126</v>
      </c>
      <c r="Q49" s="4">
        <v>40806</v>
      </c>
      <c r="R49" s="8" t="s">
        <v>148</v>
      </c>
      <c r="S49" s="8"/>
      <c r="T49" s="8" t="s">
        <v>87</v>
      </c>
    </row>
    <row r="50" spans="1:20">
      <c r="A50" s="6" t="s">
        <v>88</v>
      </c>
      <c r="B50" t="s">
        <v>44</v>
      </c>
      <c r="C50" t="s">
        <v>135</v>
      </c>
      <c r="D50">
        <v>268</v>
      </c>
      <c r="E50" s="3">
        <v>40802</v>
      </c>
      <c r="F50" s="8" t="s">
        <v>126</v>
      </c>
      <c r="G50" s="8" t="s">
        <v>126</v>
      </c>
      <c r="H50" s="8" t="s">
        <v>126</v>
      </c>
      <c r="I50" s="8" t="s">
        <v>126</v>
      </c>
      <c r="J50" s="8" t="s">
        <v>114</v>
      </c>
      <c r="K50" s="8" t="s">
        <v>202</v>
      </c>
      <c r="L50" s="8" t="s">
        <v>166</v>
      </c>
      <c r="M50" s="8" t="s">
        <v>114</v>
      </c>
      <c r="N50" s="8" t="s">
        <v>150</v>
      </c>
      <c r="O50" s="8" t="s">
        <v>158</v>
      </c>
      <c r="P50" s="8" t="s">
        <v>126</v>
      </c>
      <c r="Q50" s="4">
        <v>37163</v>
      </c>
      <c r="R50" s="8" t="s">
        <v>203</v>
      </c>
      <c r="S50" s="8" t="s">
        <v>204</v>
      </c>
      <c r="T50" s="8" t="s">
        <v>89</v>
      </c>
    </row>
  </sheetData>
  <autoFilter ref="A1:T47">
    <sortState ref="A2:T50">
      <sortCondition ref="A1:A50"/>
    </sortState>
  </autoFilter>
  <phoneticPr fontId="7" type="noConversion"/>
  <hyperlinks>
    <hyperlink ref="A33" r:id="rId1"/>
    <hyperlink ref="A24" r:id="rId2"/>
    <hyperlink ref="A23" r:id="rId3"/>
    <hyperlink ref="A21" r:id="rId4"/>
    <hyperlink ref="A20" r:id="rId5"/>
    <hyperlink ref="A19" r:id="rId6"/>
    <hyperlink ref="A25" r:id="rId7"/>
    <hyperlink ref="A45" r:id="rId8"/>
    <hyperlink ref="A2" r:id="rId9"/>
    <hyperlink ref="A3" r:id="rId10"/>
    <hyperlink ref="A4" r:id="rId11"/>
    <hyperlink ref="A41" r:id="rId12"/>
    <hyperlink ref="A46" r:id="rId13"/>
    <hyperlink ref="A9" r:id="rId14"/>
    <hyperlink ref="A11" r:id="rId15"/>
    <hyperlink ref="A16" r:id="rId16"/>
    <hyperlink ref="A7" r:id="rId17"/>
    <hyperlink ref="A34" r:id="rId18"/>
    <hyperlink ref="A37" r:id="rId19"/>
    <hyperlink ref="A8" r:id="rId20"/>
    <hyperlink ref="A15" r:id="rId21"/>
    <hyperlink ref="A43" r:id="rId22"/>
    <hyperlink ref="A36" r:id="rId23"/>
    <hyperlink ref="A39" r:id="rId24"/>
    <hyperlink ref="A30" r:id="rId25"/>
    <hyperlink ref="A49" r:id="rId26"/>
    <hyperlink ref="A50" r:id="rId27" display="http://www.zaragoza.es/ciudad/servicios/conjuntodatos.htm"/>
    <hyperlink ref="A26" r:id="rId28"/>
    <hyperlink ref="A32" r:id="rId29"/>
    <hyperlink ref="A5" r:id="rId30"/>
    <hyperlink ref="A47" r:id="rId31"/>
    <hyperlink ref="A17" r:id="rId32"/>
    <hyperlink ref="A13" r:id="rId33"/>
    <hyperlink ref="A10" r:id="rId34"/>
    <hyperlink ref="A31" r:id="rId35"/>
    <hyperlink ref="A18" r:id="rId36"/>
    <hyperlink ref="A28" r:id="rId37"/>
    <hyperlink ref="A38" r:id="rId38"/>
    <hyperlink ref="A35" r:id="rId39"/>
    <hyperlink ref="A48" r:id="rId40"/>
    <hyperlink ref="A42" r:id="rId41"/>
    <hyperlink ref="A22" r:id="rId42"/>
    <hyperlink ref="A6" r:id="rId43"/>
    <hyperlink ref="A29" r:id="rId44"/>
    <hyperlink ref="A40" r:id="rId45"/>
    <hyperlink ref="A44" r:id="rId46"/>
    <hyperlink ref="A27" r:id="rId47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8"/>
  <sheetViews>
    <sheetView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baseColWidth="10" defaultRowHeight="15" x14ac:dyDescent="0"/>
  <cols>
    <col min="1" max="1" width="64.6640625" customWidth="1"/>
    <col min="2" max="3" width="15" customWidth="1"/>
    <col min="4" max="5" width="10.33203125" customWidth="1"/>
    <col min="6" max="6" width="26.6640625" customWidth="1"/>
    <col min="7" max="7" width="15.83203125" customWidth="1"/>
    <col min="8" max="10" width="18.6640625" customWidth="1"/>
    <col min="11" max="14" width="11.83203125" customWidth="1"/>
    <col min="15" max="15" width="12.83203125" customWidth="1"/>
    <col min="16" max="16" width="8.33203125" customWidth="1"/>
    <col min="17" max="17" width="16.1640625" customWidth="1"/>
    <col min="18" max="18" width="34.83203125" customWidth="1"/>
    <col min="19" max="19" width="77.6640625" customWidth="1"/>
    <col min="20" max="20" width="154.33203125" customWidth="1"/>
  </cols>
  <sheetData>
    <row r="1" spans="1:20" ht="42" customHeight="1">
      <c r="A1" s="1" t="s">
        <v>1</v>
      </c>
      <c r="B1" s="1" t="s">
        <v>0</v>
      </c>
      <c r="C1" s="1" t="s">
        <v>134</v>
      </c>
      <c r="D1" s="1" t="s">
        <v>2</v>
      </c>
      <c r="E1" s="1" t="s">
        <v>63</v>
      </c>
      <c r="F1" s="7" t="s">
        <v>112</v>
      </c>
      <c r="G1" s="7" t="s">
        <v>94</v>
      </c>
      <c r="H1" s="7" t="s">
        <v>128</v>
      </c>
      <c r="I1" s="7" t="s">
        <v>129</v>
      </c>
      <c r="J1" s="7" t="s">
        <v>130</v>
      </c>
      <c r="K1" s="7" t="s">
        <v>95</v>
      </c>
      <c r="L1" s="7" t="s">
        <v>96</v>
      </c>
      <c r="M1" s="7" t="s">
        <v>235</v>
      </c>
      <c r="N1" s="7" t="s">
        <v>98</v>
      </c>
      <c r="O1" s="7" t="s">
        <v>99</v>
      </c>
      <c r="P1" s="7" t="s">
        <v>140</v>
      </c>
      <c r="Q1" s="7" t="s">
        <v>104</v>
      </c>
      <c r="R1" s="7" t="s">
        <v>105</v>
      </c>
      <c r="S1" s="7" t="s">
        <v>100</v>
      </c>
      <c r="T1" s="9" t="s">
        <v>62</v>
      </c>
    </row>
    <row r="2" spans="1:20">
      <c r="A2" s="6" t="s">
        <v>107</v>
      </c>
      <c r="B2" t="s">
        <v>106</v>
      </c>
      <c r="C2" t="s">
        <v>0</v>
      </c>
      <c r="D2" s="8">
        <v>452</v>
      </c>
      <c r="E2" s="4">
        <v>40814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1</v>
      </c>
      <c r="L2" s="8">
        <v>2</v>
      </c>
      <c r="M2" s="8">
        <v>1</v>
      </c>
      <c r="N2" s="8" t="s">
        <v>208</v>
      </c>
      <c r="O2" t="s">
        <v>239</v>
      </c>
      <c r="P2" s="8" t="s">
        <v>126</v>
      </c>
      <c r="Q2" s="4">
        <v>40848</v>
      </c>
      <c r="R2" t="s">
        <v>241</v>
      </c>
      <c r="S2" s="8"/>
      <c r="T2" s="8"/>
    </row>
    <row r="3" spans="1:20">
      <c r="A3" s="6" t="s">
        <v>13</v>
      </c>
      <c r="B3" t="s">
        <v>12</v>
      </c>
      <c r="C3" t="s">
        <v>0</v>
      </c>
      <c r="D3" s="2">
        <v>3218</v>
      </c>
      <c r="E3" s="5">
        <v>40781</v>
      </c>
      <c r="F3" s="8">
        <v>1</v>
      </c>
      <c r="G3" s="8">
        <v>0</v>
      </c>
      <c r="H3" s="8">
        <v>1</v>
      </c>
      <c r="I3" s="8">
        <v>1</v>
      </c>
      <c r="J3" s="8">
        <v>1</v>
      </c>
      <c r="K3" s="8">
        <v>0</v>
      </c>
      <c r="L3" s="8">
        <v>0</v>
      </c>
      <c r="M3" s="8">
        <v>1</v>
      </c>
      <c r="N3" s="8" t="s">
        <v>151</v>
      </c>
      <c r="O3" t="s">
        <v>239</v>
      </c>
      <c r="P3" s="8" t="s">
        <v>126</v>
      </c>
      <c r="Q3" s="4">
        <v>40809</v>
      </c>
      <c r="R3" t="s">
        <v>243</v>
      </c>
      <c r="S3" s="8" t="s">
        <v>153</v>
      </c>
      <c r="T3" s="8" t="s">
        <v>61</v>
      </c>
    </row>
    <row r="4" spans="1:20">
      <c r="A4" s="6" t="s">
        <v>111</v>
      </c>
      <c r="B4" t="s">
        <v>109</v>
      </c>
      <c r="C4" t="s">
        <v>137</v>
      </c>
      <c r="D4">
        <v>5413</v>
      </c>
      <c r="E4" s="3">
        <v>40851</v>
      </c>
      <c r="F4">
        <v>0</v>
      </c>
      <c r="G4">
        <v>1</v>
      </c>
      <c r="H4">
        <v>0</v>
      </c>
      <c r="I4">
        <v>1</v>
      </c>
      <c r="J4">
        <v>1</v>
      </c>
      <c r="K4">
        <v>0</v>
      </c>
      <c r="L4" s="8">
        <v>0</v>
      </c>
      <c r="M4">
        <v>1</v>
      </c>
      <c r="N4" s="8" t="s">
        <v>151</v>
      </c>
      <c r="O4" t="s">
        <v>239</v>
      </c>
      <c r="P4" s="8" t="s">
        <v>126</v>
      </c>
      <c r="Q4" s="3">
        <v>40828</v>
      </c>
      <c r="R4" s="8" t="s">
        <v>154</v>
      </c>
      <c r="S4" s="8" t="s">
        <v>257</v>
      </c>
    </row>
    <row r="5" spans="1:20">
      <c r="A5" s="6" t="s">
        <v>110</v>
      </c>
      <c r="B5" t="s">
        <v>108</v>
      </c>
      <c r="C5" t="s">
        <v>137</v>
      </c>
      <c r="D5">
        <v>5500</v>
      </c>
      <c r="E5" s="3">
        <v>40851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2</v>
      </c>
      <c r="M5">
        <v>1</v>
      </c>
      <c r="N5" t="s">
        <v>208</v>
      </c>
      <c r="O5" t="s">
        <v>239</v>
      </c>
      <c r="P5" t="s">
        <v>126</v>
      </c>
      <c r="Q5" t="s">
        <v>150</v>
      </c>
    </row>
    <row r="6" spans="1:20">
      <c r="A6" s="6" t="s">
        <v>4</v>
      </c>
      <c r="B6" t="s">
        <v>3</v>
      </c>
      <c r="C6" t="s">
        <v>0</v>
      </c>
      <c r="D6">
        <v>18</v>
      </c>
      <c r="E6" s="3">
        <v>40809</v>
      </c>
      <c r="F6" s="8">
        <v>1</v>
      </c>
      <c r="G6" s="8">
        <v>0</v>
      </c>
      <c r="H6" s="8">
        <v>0.5</v>
      </c>
      <c r="I6" s="8">
        <v>0</v>
      </c>
      <c r="J6" s="8">
        <v>0</v>
      </c>
      <c r="K6" s="8">
        <v>1</v>
      </c>
      <c r="L6" s="8">
        <v>1</v>
      </c>
      <c r="M6" s="8">
        <v>1</v>
      </c>
      <c r="N6" t="s">
        <v>144</v>
      </c>
      <c r="O6" s="8" t="s">
        <v>118</v>
      </c>
      <c r="P6" s="8" t="s">
        <v>114</v>
      </c>
      <c r="Q6" s="8"/>
      <c r="R6" t="s">
        <v>241</v>
      </c>
      <c r="S6" s="8" t="s">
        <v>119</v>
      </c>
      <c r="T6" s="8" t="s">
        <v>67</v>
      </c>
    </row>
    <row r="7" spans="1:20">
      <c r="A7" s="6" t="s">
        <v>5</v>
      </c>
      <c r="B7" t="s">
        <v>6</v>
      </c>
      <c r="C7" t="s">
        <v>0</v>
      </c>
      <c r="D7">
        <v>2</v>
      </c>
      <c r="E7" s="3">
        <v>40780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1</v>
      </c>
      <c r="M7" s="8">
        <v>1</v>
      </c>
      <c r="N7" t="s">
        <v>144</v>
      </c>
      <c r="O7" s="8" t="s">
        <v>118</v>
      </c>
      <c r="P7" s="8" t="s">
        <v>114</v>
      </c>
      <c r="Q7" s="3">
        <v>40624</v>
      </c>
      <c r="R7" t="s">
        <v>241</v>
      </c>
      <c r="S7" s="8" t="s">
        <v>119</v>
      </c>
      <c r="T7" s="8" t="s">
        <v>67</v>
      </c>
    </row>
    <row r="8" spans="1:20">
      <c r="A8" s="6" t="s">
        <v>9</v>
      </c>
      <c r="B8" t="s">
        <v>8</v>
      </c>
      <c r="C8" t="s">
        <v>0</v>
      </c>
      <c r="D8">
        <v>145</v>
      </c>
      <c r="E8" s="4">
        <v>40780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1</v>
      </c>
      <c r="M8" s="8">
        <v>1</v>
      </c>
      <c r="N8" t="s">
        <v>144</v>
      </c>
      <c r="O8" s="8" t="s">
        <v>118</v>
      </c>
      <c r="P8" s="8" t="s">
        <v>114</v>
      </c>
      <c r="Q8" s="4">
        <v>40804</v>
      </c>
      <c r="R8" t="s">
        <v>241</v>
      </c>
      <c r="S8" s="8" t="s">
        <v>119</v>
      </c>
      <c r="T8" s="8" t="s">
        <v>91</v>
      </c>
    </row>
    <row r="9" spans="1:20">
      <c r="A9" s="6" t="s">
        <v>19</v>
      </c>
      <c r="B9" t="s">
        <v>15</v>
      </c>
      <c r="C9" t="s">
        <v>0</v>
      </c>
      <c r="D9">
        <v>79</v>
      </c>
      <c r="E9" s="3">
        <v>40799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1</v>
      </c>
      <c r="M9" s="8">
        <v>1</v>
      </c>
      <c r="N9" t="s">
        <v>144</v>
      </c>
      <c r="O9" s="8" t="s">
        <v>118</v>
      </c>
      <c r="P9" s="8" t="s">
        <v>126</v>
      </c>
      <c r="Q9" s="4">
        <v>40773</v>
      </c>
      <c r="R9" t="s">
        <v>241</v>
      </c>
      <c r="S9" s="8" t="s">
        <v>119</v>
      </c>
      <c r="T9" s="8" t="s">
        <v>92</v>
      </c>
    </row>
    <row r="10" spans="1:20">
      <c r="A10" s="6" t="s">
        <v>23</v>
      </c>
      <c r="B10" t="s">
        <v>16</v>
      </c>
      <c r="C10" t="s">
        <v>0</v>
      </c>
      <c r="D10">
        <v>550</v>
      </c>
      <c r="E10" s="3">
        <v>40821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1</v>
      </c>
      <c r="M10" s="8">
        <v>1</v>
      </c>
      <c r="N10" t="s">
        <v>144</v>
      </c>
      <c r="O10" s="8" t="s">
        <v>118</v>
      </c>
      <c r="P10" s="8" t="s">
        <v>126</v>
      </c>
      <c r="Q10" s="8"/>
      <c r="R10" t="s">
        <v>241</v>
      </c>
      <c r="S10" s="8" t="s">
        <v>119</v>
      </c>
      <c r="T10" s="8" t="s">
        <v>93</v>
      </c>
    </row>
    <row r="11" spans="1:20">
      <c r="A11" s="6" t="s">
        <v>28</v>
      </c>
      <c r="B11" t="s">
        <v>27</v>
      </c>
      <c r="C11" t="s">
        <v>0</v>
      </c>
      <c r="D11">
        <v>7</v>
      </c>
      <c r="E11" s="3">
        <v>40801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1</v>
      </c>
      <c r="M11" s="8">
        <v>1</v>
      </c>
      <c r="N11" t="s">
        <v>144</v>
      </c>
      <c r="O11" s="8" t="s">
        <v>118</v>
      </c>
      <c r="P11" s="8" t="s">
        <v>114</v>
      </c>
      <c r="Q11" s="8"/>
      <c r="R11" t="s">
        <v>241</v>
      </c>
      <c r="S11" s="8" t="s">
        <v>119</v>
      </c>
      <c r="T11" s="8" t="s">
        <v>67</v>
      </c>
    </row>
    <row r="12" spans="1:20">
      <c r="A12" s="6" t="s">
        <v>31</v>
      </c>
      <c r="B12" t="s">
        <v>30</v>
      </c>
      <c r="C12" t="s">
        <v>0</v>
      </c>
      <c r="D12">
        <v>265</v>
      </c>
      <c r="E12" s="3">
        <v>40799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t="s">
        <v>144</v>
      </c>
      <c r="O12" s="8" t="s">
        <v>118</v>
      </c>
      <c r="P12" s="8" t="s">
        <v>114</v>
      </c>
      <c r="Q12" s="4">
        <v>40639</v>
      </c>
      <c r="R12" t="s">
        <v>241</v>
      </c>
      <c r="S12" s="8" t="s">
        <v>119</v>
      </c>
      <c r="T12" s="8" t="s">
        <v>92</v>
      </c>
    </row>
    <row r="13" spans="1:20">
      <c r="A13" s="6" t="s">
        <v>34</v>
      </c>
      <c r="B13" t="s">
        <v>33</v>
      </c>
      <c r="C13" t="s">
        <v>0</v>
      </c>
      <c r="D13">
        <v>220</v>
      </c>
      <c r="E13" s="3">
        <v>40799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1</v>
      </c>
      <c r="M13" s="8">
        <v>1</v>
      </c>
      <c r="N13" t="s">
        <v>144</v>
      </c>
      <c r="O13" s="8" t="s">
        <v>118</v>
      </c>
      <c r="P13" s="8" t="s">
        <v>114</v>
      </c>
      <c r="Q13" s="4">
        <v>40756</v>
      </c>
      <c r="R13" t="s">
        <v>241</v>
      </c>
      <c r="S13" s="8" t="s">
        <v>119</v>
      </c>
      <c r="T13" s="8" t="s">
        <v>67</v>
      </c>
    </row>
    <row r="14" spans="1:20">
      <c r="A14" s="6" t="s">
        <v>37</v>
      </c>
      <c r="B14" t="s">
        <v>36</v>
      </c>
      <c r="C14" t="s">
        <v>0</v>
      </c>
      <c r="D14">
        <v>21</v>
      </c>
      <c r="E14" s="3">
        <v>40799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1</v>
      </c>
      <c r="M14" s="8">
        <v>1</v>
      </c>
      <c r="N14" t="s">
        <v>144</v>
      </c>
      <c r="O14" s="8" t="s">
        <v>118</v>
      </c>
      <c r="P14" s="8" t="s">
        <v>114</v>
      </c>
      <c r="Q14" s="4">
        <v>40634</v>
      </c>
      <c r="R14" t="s">
        <v>241</v>
      </c>
      <c r="S14" s="8" t="s">
        <v>119</v>
      </c>
      <c r="T14" s="8" t="s">
        <v>67</v>
      </c>
    </row>
    <row r="15" spans="1:20">
      <c r="A15" s="6" t="s">
        <v>39</v>
      </c>
      <c r="B15" t="s">
        <v>38</v>
      </c>
      <c r="C15" t="s">
        <v>0</v>
      </c>
      <c r="D15">
        <v>86</v>
      </c>
      <c r="E15" s="3">
        <v>40805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1</v>
      </c>
      <c r="M15" s="8">
        <v>1</v>
      </c>
      <c r="N15" t="s">
        <v>144</v>
      </c>
      <c r="O15" s="8" t="s">
        <v>118</v>
      </c>
      <c r="P15" s="8" t="s">
        <v>126</v>
      </c>
      <c r="Q15" s="8"/>
      <c r="R15" t="s">
        <v>241</v>
      </c>
      <c r="S15" s="8" t="s">
        <v>119</v>
      </c>
      <c r="T15" s="8" t="s">
        <v>122</v>
      </c>
    </row>
    <row r="16" spans="1:20">
      <c r="A16" s="6" t="s">
        <v>43</v>
      </c>
      <c r="B16" t="s">
        <v>42</v>
      </c>
      <c r="C16" t="s">
        <v>0</v>
      </c>
      <c r="D16">
        <v>36</v>
      </c>
      <c r="E16" s="3">
        <v>40799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1</v>
      </c>
      <c r="M16" s="8">
        <v>1</v>
      </c>
      <c r="N16" t="s">
        <v>144</v>
      </c>
      <c r="O16" s="8" t="s">
        <v>118</v>
      </c>
      <c r="P16" s="8" t="s">
        <v>114</v>
      </c>
      <c r="Q16" s="4">
        <v>40549</v>
      </c>
      <c r="R16" t="s">
        <v>241</v>
      </c>
      <c r="S16" s="8" t="s">
        <v>119</v>
      </c>
      <c r="T16" s="8" t="s">
        <v>67</v>
      </c>
    </row>
    <row r="17" spans="1:20">
      <c r="A17" s="6" t="s">
        <v>45</v>
      </c>
      <c r="B17" t="s">
        <v>44</v>
      </c>
      <c r="C17" t="s">
        <v>0</v>
      </c>
      <c r="D17">
        <v>868</v>
      </c>
      <c r="E17" s="3">
        <v>40799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1</v>
      </c>
      <c r="M17" s="8">
        <v>1</v>
      </c>
      <c r="N17" t="s">
        <v>144</v>
      </c>
      <c r="O17" s="8" t="s">
        <v>118</v>
      </c>
      <c r="P17" s="8" t="s">
        <v>114</v>
      </c>
      <c r="Q17" s="4">
        <v>40784</v>
      </c>
      <c r="R17" t="s">
        <v>241</v>
      </c>
      <c r="S17" s="8" t="s">
        <v>119</v>
      </c>
      <c r="T17" s="8" t="s">
        <v>67</v>
      </c>
    </row>
    <row r="18" spans="1:20">
      <c r="A18" s="6" t="s">
        <v>51</v>
      </c>
      <c r="B18" t="s">
        <v>50</v>
      </c>
      <c r="C18" t="s">
        <v>0</v>
      </c>
      <c r="D18">
        <v>104</v>
      </c>
      <c r="E18" s="3">
        <v>40820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 t="s">
        <v>151</v>
      </c>
      <c r="O18" s="8" t="s">
        <v>118</v>
      </c>
      <c r="P18" s="8" t="s">
        <v>126</v>
      </c>
      <c r="Q18" s="4">
        <v>40807</v>
      </c>
      <c r="R18" t="s">
        <v>241</v>
      </c>
      <c r="S18" s="8"/>
      <c r="T18" s="8" t="s">
        <v>214</v>
      </c>
    </row>
    <row r="19" spans="1:20">
      <c r="A19" s="6" t="s">
        <v>53</v>
      </c>
      <c r="B19" t="s">
        <v>52</v>
      </c>
      <c r="C19" t="s">
        <v>0</v>
      </c>
      <c r="D19">
        <v>7439</v>
      </c>
      <c r="E19" s="3">
        <v>40793</v>
      </c>
      <c r="F19" s="8">
        <v>1</v>
      </c>
      <c r="G19" s="8">
        <v>0</v>
      </c>
      <c r="H19" s="8">
        <v>0</v>
      </c>
      <c r="I19" s="8">
        <v>1</v>
      </c>
      <c r="J19" s="8">
        <v>0.5</v>
      </c>
      <c r="K19" s="8">
        <v>1</v>
      </c>
      <c r="L19" s="8">
        <v>1</v>
      </c>
      <c r="M19" s="8">
        <v>1</v>
      </c>
      <c r="N19" t="s">
        <v>144</v>
      </c>
      <c r="O19" s="8" t="s">
        <v>118</v>
      </c>
      <c r="P19" s="8" t="s">
        <v>126</v>
      </c>
      <c r="Q19" s="8" t="s">
        <v>190</v>
      </c>
      <c r="R19" t="s">
        <v>241</v>
      </c>
      <c r="S19" s="8" t="s">
        <v>124</v>
      </c>
      <c r="T19" s="8" t="s">
        <v>123</v>
      </c>
    </row>
    <row r="20" spans="1:20">
      <c r="A20" s="6" t="s">
        <v>54</v>
      </c>
      <c r="B20" t="s">
        <v>52</v>
      </c>
      <c r="C20" t="s">
        <v>135</v>
      </c>
      <c r="D20">
        <v>458</v>
      </c>
      <c r="E20" s="3">
        <v>40814</v>
      </c>
      <c r="F20" s="8">
        <v>1</v>
      </c>
      <c r="G20" s="8">
        <v>0.5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 t="s">
        <v>151</v>
      </c>
      <c r="O20" s="8" t="s">
        <v>118</v>
      </c>
      <c r="P20" s="8" t="s">
        <v>126</v>
      </c>
      <c r="Q20" s="4">
        <v>40800</v>
      </c>
      <c r="R20" t="s">
        <v>241</v>
      </c>
      <c r="S20" s="8" t="s">
        <v>186</v>
      </c>
      <c r="T20" s="8"/>
    </row>
    <row r="21" spans="1:20">
      <c r="A21" s="6" t="s">
        <v>55</v>
      </c>
      <c r="B21" t="s">
        <v>52</v>
      </c>
      <c r="C21" t="s">
        <v>135</v>
      </c>
      <c r="D21">
        <v>214</v>
      </c>
      <c r="E21" s="3">
        <v>40814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1</v>
      </c>
      <c r="M21" s="8">
        <v>1</v>
      </c>
      <c r="N21" t="s">
        <v>144</v>
      </c>
      <c r="O21" s="8" t="s">
        <v>118</v>
      </c>
      <c r="P21" s="8" t="s">
        <v>126</v>
      </c>
      <c r="Q21" s="4">
        <v>40813</v>
      </c>
      <c r="R21" t="s">
        <v>241</v>
      </c>
      <c r="S21" s="8" t="s">
        <v>187</v>
      </c>
      <c r="T21" s="8"/>
    </row>
    <row r="22" spans="1:20">
      <c r="A22" s="6" t="s">
        <v>57</v>
      </c>
      <c r="B22" t="s">
        <v>56</v>
      </c>
      <c r="C22" t="s">
        <v>0</v>
      </c>
      <c r="D22">
        <v>4770</v>
      </c>
      <c r="E22" s="3">
        <v>40821</v>
      </c>
      <c r="F22" s="8">
        <v>1</v>
      </c>
      <c r="G22" s="8">
        <v>1</v>
      </c>
      <c r="H22" s="8">
        <v>1</v>
      </c>
      <c r="I22" s="8">
        <v>0</v>
      </c>
      <c r="J22" s="8">
        <v>0</v>
      </c>
      <c r="K22" s="8">
        <v>1</v>
      </c>
      <c r="L22" s="8">
        <v>1</v>
      </c>
      <c r="M22" s="8">
        <v>1</v>
      </c>
      <c r="N22" t="s">
        <v>144</v>
      </c>
      <c r="O22" s="8" t="s">
        <v>118</v>
      </c>
      <c r="P22" s="8" t="s">
        <v>126</v>
      </c>
      <c r="Q22" s="4">
        <v>40820</v>
      </c>
      <c r="R22" t="s">
        <v>241</v>
      </c>
      <c r="S22" s="8" t="s">
        <v>224</v>
      </c>
      <c r="T22" s="8"/>
    </row>
    <row r="23" spans="1:20">
      <c r="A23" s="6" t="s">
        <v>191</v>
      </c>
      <c r="B23" t="s">
        <v>58</v>
      </c>
      <c r="C23" t="s">
        <v>0</v>
      </c>
      <c r="D23">
        <v>2218</v>
      </c>
      <c r="E23" s="3">
        <v>40820</v>
      </c>
      <c r="F23" s="8">
        <v>1</v>
      </c>
      <c r="G23" s="8">
        <v>0</v>
      </c>
      <c r="H23" s="8">
        <v>0</v>
      </c>
      <c r="I23" s="8">
        <v>0</v>
      </c>
      <c r="J23" s="8">
        <v>0.5</v>
      </c>
      <c r="K23" s="8">
        <v>1</v>
      </c>
      <c r="L23" s="8">
        <v>1</v>
      </c>
      <c r="M23" s="8">
        <v>1</v>
      </c>
      <c r="N23" t="s">
        <v>144</v>
      </c>
      <c r="O23" s="8" t="s">
        <v>118</v>
      </c>
      <c r="P23" s="8" t="s">
        <v>185</v>
      </c>
      <c r="Q23" s="8" t="s">
        <v>150</v>
      </c>
      <c r="R23" t="s">
        <v>241</v>
      </c>
      <c r="S23" s="8" t="s">
        <v>119</v>
      </c>
      <c r="T23" s="8"/>
    </row>
    <row r="24" spans="1:20">
      <c r="A24" s="6" t="s">
        <v>72</v>
      </c>
      <c r="B24" t="s">
        <v>71</v>
      </c>
      <c r="C24" t="s">
        <v>0</v>
      </c>
      <c r="D24">
        <v>704</v>
      </c>
      <c r="E24" s="3">
        <v>40799</v>
      </c>
      <c r="F24" s="8">
        <v>1</v>
      </c>
      <c r="G24" s="8">
        <v>1</v>
      </c>
      <c r="H24" s="8">
        <v>1</v>
      </c>
      <c r="I24" s="8">
        <v>0.5</v>
      </c>
      <c r="J24" s="8">
        <v>0.5</v>
      </c>
      <c r="K24" s="8">
        <v>0</v>
      </c>
      <c r="L24" s="8">
        <v>0</v>
      </c>
      <c r="M24" s="8">
        <v>1</v>
      </c>
      <c r="N24" s="8" t="s">
        <v>151</v>
      </c>
      <c r="O24" s="8" t="s">
        <v>118</v>
      </c>
      <c r="P24" s="8" t="s">
        <v>126</v>
      </c>
      <c r="Q24" s="8" t="s">
        <v>150</v>
      </c>
      <c r="R24" t="s">
        <v>241</v>
      </c>
      <c r="S24" s="8" t="s">
        <v>193</v>
      </c>
      <c r="T24" s="8" t="s">
        <v>194</v>
      </c>
    </row>
    <row r="25" spans="1:20">
      <c r="A25" s="6" t="s">
        <v>74</v>
      </c>
      <c r="B25" t="s">
        <v>73</v>
      </c>
      <c r="C25" t="s">
        <v>0</v>
      </c>
      <c r="D25">
        <v>1616</v>
      </c>
      <c r="E25" s="3">
        <v>40799</v>
      </c>
      <c r="F25" s="8">
        <v>1</v>
      </c>
      <c r="G25" s="8">
        <v>1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 t="s">
        <v>151</v>
      </c>
      <c r="O25" s="8" t="s">
        <v>118</v>
      </c>
      <c r="P25" s="8" t="s">
        <v>114</v>
      </c>
      <c r="Q25" s="8" t="s">
        <v>150</v>
      </c>
      <c r="R25" t="s">
        <v>241</v>
      </c>
      <c r="S25" s="8" t="s">
        <v>196</v>
      </c>
      <c r="T25" s="8" t="s">
        <v>75</v>
      </c>
    </row>
    <row r="26" spans="1:20">
      <c r="A26" s="6" t="s">
        <v>179</v>
      </c>
      <c r="B26" t="s">
        <v>176</v>
      </c>
      <c r="C26" t="s">
        <v>0</v>
      </c>
      <c r="D26">
        <v>24</v>
      </c>
      <c r="E26" s="3">
        <v>40814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1</v>
      </c>
      <c r="M26" s="8">
        <v>1</v>
      </c>
      <c r="N26" t="s">
        <v>144</v>
      </c>
      <c r="O26" s="8" t="s">
        <v>118</v>
      </c>
      <c r="P26" s="8" t="s">
        <v>126</v>
      </c>
      <c r="Q26" s="8" t="s">
        <v>150</v>
      </c>
      <c r="R26" t="s">
        <v>241</v>
      </c>
      <c r="S26" s="8" t="s">
        <v>222</v>
      </c>
      <c r="T26" s="8" t="s">
        <v>223</v>
      </c>
    </row>
    <row r="27" spans="1:20">
      <c r="A27" s="6" t="s">
        <v>180</v>
      </c>
      <c r="B27" t="s">
        <v>177</v>
      </c>
      <c r="C27" t="s">
        <v>0</v>
      </c>
      <c r="D27">
        <v>489</v>
      </c>
      <c r="E27" s="3">
        <v>40814</v>
      </c>
      <c r="F27">
        <v>1</v>
      </c>
      <c r="G27">
        <v>0</v>
      </c>
      <c r="H27">
        <v>0.5</v>
      </c>
      <c r="I27">
        <v>0</v>
      </c>
      <c r="J27">
        <v>0.5</v>
      </c>
      <c r="K27">
        <v>1</v>
      </c>
      <c r="L27">
        <v>1</v>
      </c>
      <c r="M27">
        <v>1</v>
      </c>
      <c r="N27" t="s">
        <v>144</v>
      </c>
      <c r="O27" t="s">
        <v>118</v>
      </c>
      <c r="P27" t="s">
        <v>114</v>
      </c>
      <c r="Q27" t="s">
        <v>150</v>
      </c>
      <c r="R27" t="s">
        <v>241</v>
      </c>
      <c r="S27" t="s">
        <v>201</v>
      </c>
      <c r="T27" t="s">
        <v>200</v>
      </c>
    </row>
    <row r="28" spans="1:20">
      <c r="A28" s="6" t="s">
        <v>7</v>
      </c>
      <c r="B28" t="s">
        <v>6</v>
      </c>
      <c r="C28" t="s">
        <v>0</v>
      </c>
      <c r="D28">
        <v>42</v>
      </c>
      <c r="E28" s="3">
        <v>40780</v>
      </c>
      <c r="F28" s="8">
        <v>1</v>
      </c>
      <c r="G28" s="8">
        <v>1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1</v>
      </c>
      <c r="N28" s="8" t="s">
        <v>151</v>
      </c>
      <c r="O28" s="8" t="s">
        <v>118</v>
      </c>
      <c r="P28" s="8" t="s">
        <v>114</v>
      </c>
      <c r="Q28" s="4">
        <v>40650</v>
      </c>
      <c r="R28" t="s">
        <v>242</v>
      </c>
      <c r="S28" s="8" t="s">
        <v>132</v>
      </c>
      <c r="T28" s="8"/>
    </row>
    <row r="29" spans="1:20">
      <c r="A29" s="6" t="s">
        <v>11</v>
      </c>
      <c r="B29" t="s">
        <v>10</v>
      </c>
      <c r="C29" t="s">
        <v>0</v>
      </c>
      <c r="D29">
        <v>750</v>
      </c>
      <c r="E29" s="4">
        <v>40780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0</v>
      </c>
      <c r="M29" s="8">
        <v>1</v>
      </c>
      <c r="N29" s="8" t="s">
        <v>118</v>
      </c>
      <c r="O29" s="8" t="s">
        <v>118</v>
      </c>
      <c r="P29" s="8" t="s">
        <v>114</v>
      </c>
      <c r="Q29" s="4">
        <v>40798</v>
      </c>
      <c r="R29" t="s">
        <v>242</v>
      </c>
      <c r="S29" s="8"/>
      <c r="T29" s="8" t="s">
        <v>149</v>
      </c>
    </row>
    <row r="30" spans="1:20">
      <c r="A30" s="6" t="s">
        <v>17</v>
      </c>
      <c r="B30" t="s">
        <v>14</v>
      </c>
      <c r="C30" t="s">
        <v>0</v>
      </c>
      <c r="D30">
        <v>45</v>
      </c>
      <c r="E30" s="3">
        <v>40812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 t="s">
        <v>151</v>
      </c>
      <c r="O30" s="8" t="s">
        <v>118</v>
      </c>
      <c r="P30" s="8" t="s">
        <v>114</v>
      </c>
      <c r="Q30" s="4">
        <v>40743</v>
      </c>
      <c r="R30" t="s">
        <v>242</v>
      </c>
      <c r="S30" s="8"/>
      <c r="T30" s="8" t="s">
        <v>68</v>
      </c>
    </row>
    <row r="31" spans="1:20">
      <c r="A31" s="6" t="s">
        <v>24</v>
      </c>
      <c r="B31" t="s">
        <v>16</v>
      </c>
      <c r="C31" t="s">
        <v>0</v>
      </c>
      <c r="D31">
        <v>2000</v>
      </c>
      <c r="E31" s="3">
        <v>40801</v>
      </c>
      <c r="F31" s="8">
        <v>1</v>
      </c>
      <c r="G31" s="8">
        <v>0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8">
        <v>1</v>
      </c>
      <c r="N31" s="8" t="s">
        <v>151</v>
      </c>
      <c r="O31" s="8" t="s">
        <v>118</v>
      </c>
      <c r="P31" s="8" t="s">
        <v>126</v>
      </c>
      <c r="Q31" s="4">
        <v>40813</v>
      </c>
      <c r="R31" t="s">
        <v>242</v>
      </c>
      <c r="S31" s="8"/>
      <c r="T31" s="8" t="s">
        <v>171</v>
      </c>
    </row>
    <row r="32" spans="1:20">
      <c r="A32" s="6" t="s">
        <v>46</v>
      </c>
      <c r="B32" t="s">
        <v>44</v>
      </c>
      <c r="C32" t="s">
        <v>0</v>
      </c>
      <c r="D32">
        <v>703</v>
      </c>
      <c r="E32" s="3">
        <v>40799</v>
      </c>
      <c r="F32" s="8">
        <v>1</v>
      </c>
      <c r="G32" s="8">
        <v>0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 t="s">
        <v>151</v>
      </c>
      <c r="O32" s="8" t="s">
        <v>118</v>
      </c>
      <c r="P32" s="8" t="s">
        <v>126</v>
      </c>
      <c r="Q32" s="4">
        <v>40806</v>
      </c>
      <c r="R32" t="s">
        <v>242</v>
      </c>
      <c r="S32" s="8"/>
      <c r="T32" s="8" t="s">
        <v>87</v>
      </c>
    </row>
    <row r="33" spans="1:69">
      <c r="A33" s="6" t="s">
        <v>18</v>
      </c>
      <c r="B33" t="s">
        <v>14</v>
      </c>
      <c r="C33" t="s">
        <v>136</v>
      </c>
      <c r="D33">
        <v>559</v>
      </c>
      <c r="E33" s="3">
        <v>40812</v>
      </c>
      <c r="F33" s="8">
        <v>1</v>
      </c>
      <c r="G33" s="8">
        <v>1</v>
      </c>
      <c r="H33" s="8">
        <v>1</v>
      </c>
      <c r="I33" s="8">
        <v>1</v>
      </c>
      <c r="J33" s="8">
        <v>0</v>
      </c>
      <c r="K33" s="8">
        <v>0</v>
      </c>
      <c r="L33" s="8">
        <v>0</v>
      </c>
      <c r="M33" s="8">
        <v>1</v>
      </c>
      <c r="N33" s="8" t="s">
        <v>151</v>
      </c>
      <c r="O33" t="s">
        <v>240</v>
      </c>
      <c r="P33" s="8" t="s">
        <v>126</v>
      </c>
      <c r="Q33" s="4">
        <v>40809</v>
      </c>
      <c r="R33" t="s">
        <v>241</v>
      </c>
      <c r="S33" s="8"/>
      <c r="T33" s="8" t="s">
        <v>69</v>
      </c>
    </row>
    <row r="34" spans="1:69">
      <c r="A34" s="6" t="s">
        <v>83</v>
      </c>
      <c r="B34" t="s">
        <v>33</v>
      </c>
      <c r="C34" t="s">
        <v>136</v>
      </c>
      <c r="D34">
        <v>313</v>
      </c>
      <c r="E34" s="3">
        <v>40801</v>
      </c>
      <c r="F34" s="8">
        <v>1</v>
      </c>
      <c r="G34" s="8">
        <v>1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 t="s">
        <v>151</v>
      </c>
      <c r="O34" t="s">
        <v>240</v>
      </c>
      <c r="P34" s="8" t="s">
        <v>126</v>
      </c>
      <c r="Q34" s="4">
        <v>40793</v>
      </c>
      <c r="R34" t="s">
        <v>241</v>
      </c>
      <c r="S34" s="8" t="s">
        <v>218</v>
      </c>
      <c r="T34" s="8" t="s">
        <v>84</v>
      </c>
    </row>
    <row r="35" spans="1:69">
      <c r="A35" s="6" t="s">
        <v>141</v>
      </c>
      <c r="B35" t="s">
        <v>139</v>
      </c>
      <c r="C35" t="s">
        <v>138</v>
      </c>
      <c r="D35">
        <v>11078</v>
      </c>
      <c r="E35" s="3">
        <v>40812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0.5</v>
      </c>
      <c r="N35" t="s">
        <v>144</v>
      </c>
      <c r="O35" t="s">
        <v>240</v>
      </c>
      <c r="P35" t="s">
        <v>126</v>
      </c>
      <c r="R35" s="10" t="s">
        <v>244</v>
      </c>
      <c r="S35" t="s">
        <v>146</v>
      </c>
    </row>
    <row r="36" spans="1:69">
      <c r="A36" s="6" t="s">
        <v>20</v>
      </c>
      <c r="B36" t="s">
        <v>15</v>
      </c>
      <c r="C36" t="s">
        <v>0</v>
      </c>
      <c r="D36">
        <v>6691</v>
      </c>
      <c r="E36" s="3">
        <v>40801</v>
      </c>
      <c r="F36" s="8">
        <v>1</v>
      </c>
      <c r="G36" s="8">
        <v>1</v>
      </c>
      <c r="H36" s="8">
        <v>1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 t="s">
        <v>151</v>
      </c>
      <c r="O36" t="s">
        <v>181</v>
      </c>
      <c r="P36" s="8" t="s">
        <v>126</v>
      </c>
      <c r="Q36" s="4">
        <v>40809</v>
      </c>
      <c r="R36" t="s">
        <v>241</v>
      </c>
      <c r="S36" s="8"/>
      <c r="T36" s="8" t="s">
        <v>76</v>
      </c>
    </row>
    <row r="37" spans="1:69">
      <c r="A37" s="6" t="s">
        <v>21</v>
      </c>
      <c r="B37" t="s">
        <v>15</v>
      </c>
      <c r="C37" t="s">
        <v>135</v>
      </c>
      <c r="D37">
        <v>160</v>
      </c>
      <c r="E37" s="3">
        <v>40801</v>
      </c>
      <c r="F37" s="8">
        <v>1</v>
      </c>
      <c r="G37" s="8">
        <v>1</v>
      </c>
      <c r="H37" s="8">
        <v>1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 t="s">
        <v>238</v>
      </c>
      <c r="O37" t="s">
        <v>181</v>
      </c>
      <c r="P37" s="8" t="s">
        <v>126</v>
      </c>
      <c r="Q37" s="4" t="s">
        <v>173</v>
      </c>
      <c r="R37" t="s">
        <v>241</v>
      </c>
      <c r="T37" s="8" t="s">
        <v>78</v>
      </c>
    </row>
    <row r="38" spans="1:69">
      <c r="A38" s="6" t="s">
        <v>22</v>
      </c>
      <c r="B38" t="s">
        <v>15</v>
      </c>
      <c r="C38" t="s">
        <v>135</v>
      </c>
      <c r="D38">
        <v>39</v>
      </c>
      <c r="E38" s="3">
        <v>40801</v>
      </c>
      <c r="F38" s="8">
        <v>1</v>
      </c>
      <c r="G38" s="8">
        <v>1</v>
      </c>
      <c r="H38" s="8">
        <v>1</v>
      </c>
      <c r="I38" s="8">
        <v>0</v>
      </c>
      <c r="J38" s="8">
        <v>1</v>
      </c>
      <c r="K38" s="8">
        <v>0</v>
      </c>
      <c r="L38" s="8">
        <v>0</v>
      </c>
      <c r="M38" s="8">
        <v>1</v>
      </c>
      <c r="N38" s="8" t="s">
        <v>151</v>
      </c>
      <c r="O38" t="s">
        <v>181</v>
      </c>
      <c r="P38" s="8" t="s">
        <v>126</v>
      </c>
      <c r="Q38" s="4">
        <v>40813</v>
      </c>
      <c r="R38" t="s">
        <v>241</v>
      </c>
      <c r="S38" s="8" t="s">
        <v>162</v>
      </c>
      <c r="T38" s="8" t="s">
        <v>79</v>
      </c>
    </row>
    <row r="39" spans="1:69">
      <c r="A39" s="6" t="s">
        <v>26</v>
      </c>
      <c r="B39" t="s">
        <v>25</v>
      </c>
      <c r="C39" t="s">
        <v>0</v>
      </c>
      <c r="D39">
        <v>150</v>
      </c>
      <c r="E39" s="3">
        <v>40813</v>
      </c>
      <c r="F39" s="8">
        <v>1</v>
      </c>
      <c r="G39" s="8">
        <v>1</v>
      </c>
      <c r="H39" s="8">
        <v>1</v>
      </c>
      <c r="I39" s="8">
        <v>1</v>
      </c>
      <c r="J39" s="8">
        <v>0</v>
      </c>
      <c r="K39" s="8">
        <v>0</v>
      </c>
      <c r="L39" s="8">
        <v>0</v>
      </c>
      <c r="M39" s="8">
        <v>1</v>
      </c>
      <c r="N39" s="8" t="s">
        <v>151</v>
      </c>
      <c r="O39" t="s">
        <v>181</v>
      </c>
      <c r="P39" s="8" t="s">
        <v>126</v>
      </c>
      <c r="Q39" s="4">
        <v>40805</v>
      </c>
      <c r="R39" t="s">
        <v>241</v>
      </c>
      <c r="S39" s="8"/>
      <c r="T39" s="8" t="s">
        <v>81</v>
      </c>
    </row>
    <row r="40" spans="1:69">
      <c r="A40" s="6" t="s">
        <v>29</v>
      </c>
      <c r="B40" t="s">
        <v>27</v>
      </c>
      <c r="C40" t="s">
        <v>0</v>
      </c>
      <c r="D40">
        <v>183</v>
      </c>
      <c r="E40" s="3">
        <v>40801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</v>
      </c>
      <c r="N40" s="8" t="s">
        <v>151</v>
      </c>
      <c r="O40" t="s">
        <v>181</v>
      </c>
      <c r="P40" s="8" t="s">
        <v>126</v>
      </c>
      <c r="Q40" s="4">
        <v>40484</v>
      </c>
      <c r="R40" t="s">
        <v>241</v>
      </c>
      <c r="S40" s="8"/>
      <c r="T40" s="8" t="s">
        <v>172</v>
      </c>
    </row>
    <row r="41" spans="1:69">
      <c r="A41" s="6" t="s">
        <v>32</v>
      </c>
      <c r="B41" t="s">
        <v>30</v>
      </c>
      <c r="C41" t="s">
        <v>135</v>
      </c>
      <c r="D41">
        <v>92</v>
      </c>
      <c r="E41" s="3">
        <v>40801</v>
      </c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0</v>
      </c>
      <c r="L41" s="8">
        <v>0</v>
      </c>
      <c r="M41" s="8">
        <v>1</v>
      </c>
      <c r="N41" s="8" t="s">
        <v>151</v>
      </c>
      <c r="O41" t="s">
        <v>181</v>
      </c>
      <c r="P41" s="8" t="s">
        <v>126</v>
      </c>
      <c r="Q41" s="4">
        <v>40787</v>
      </c>
      <c r="R41" t="s">
        <v>241</v>
      </c>
      <c r="S41" s="8" t="s">
        <v>216</v>
      </c>
      <c r="T41" s="8" t="s">
        <v>82</v>
      </c>
    </row>
    <row r="42" spans="1:69">
      <c r="A42" s="6" t="s">
        <v>35</v>
      </c>
      <c r="B42" t="s">
        <v>33</v>
      </c>
      <c r="C42" t="s">
        <v>0</v>
      </c>
      <c r="D42">
        <v>10</v>
      </c>
      <c r="E42" s="3">
        <v>40801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8">
        <v>1</v>
      </c>
      <c r="L42" s="8">
        <v>2</v>
      </c>
      <c r="M42" s="8">
        <v>1</v>
      </c>
      <c r="N42" s="8" t="s">
        <v>208</v>
      </c>
      <c r="O42" t="s">
        <v>181</v>
      </c>
      <c r="P42" s="8" t="s">
        <v>126</v>
      </c>
      <c r="Q42" s="4">
        <v>40702</v>
      </c>
      <c r="R42" t="s">
        <v>241</v>
      </c>
      <c r="S42" s="8" t="s">
        <v>220</v>
      </c>
      <c r="T42" s="8" t="s">
        <v>85</v>
      </c>
    </row>
    <row r="43" spans="1:69">
      <c r="A43" s="6" t="s">
        <v>41</v>
      </c>
      <c r="B43" t="s">
        <v>40</v>
      </c>
      <c r="C43" t="s">
        <v>0</v>
      </c>
      <c r="D43">
        <v>42</v>
      </c>
      <c r="E43" s="3">
        <v>40801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1</v>
      </c>
      <c r="L43" s="8">
        <v>2</v>
      </c>
      <c r="M43" s="8">
        <v>0</v>
      </c>
      <c r="N43" s="8" t="s">
        <v>208</v>
      </c>
      <c r="O43" t="s">
        <v>181</v>
      </c>
      <c r="P43" s="8" t="s">
        <v>126</v>
      </c>
      <c r="Q43" s="8" t="s">
        <v>150</v>
      </c>
      <c r="R43" t="s">
        <v>241</v>
      </c>
      <c r="S43" s="8"/>
      <c r="T43" s="8" t="s">
        <v>86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A44" s="6" t="s">
        <v>88</v>
      </c>
      <c r="B44" t="s">
        <v>44</v>
      </c>
      <c r="C44" t="s">
        <v>135</v>
      </c>
      <c r="D44">
        <v>268</v>
      </c>
      <c r="E44" s="3">
        <v>40802</v>
      </c>
      <c r="F44" s="8">
        <v>1</v>
      </c>
      <c r="G44" s="8">
        <v>1</v>
      </c>
      <c r="H44" s="8">
        <v>1</v>
      </c>
      <c r="I44" s="8">
        <v>1</v>
      </c>
      <c r="J44" s="8">
        <v>0</v>
      </c>
      <c r="K44" s="8">
        <v>1</v>
      </c>
      <c r="L44" s="8">
        <v>2</v>
      </c>
      <c r="M44" s="8">
        <v>1</v>
      </c>
      <c r="N44" s="8" t="s">
        <v>151</v>
      </c>
      <c r="O44" t="s">
        <v>181</v>
      </c>
      <c r="P44" s="8" t="s">
        <v>126</v>
      </c>
      <c r="Q44" s="4">
        <v>37163</v>
      </c>
      <c r="R44" t="s">
        <v>241</v>
      </c>
      <c r="S44" s="8" t="s">
        <v>204</v>
      </c>
      <c r="T44" s="8" t="s">
        <v>89</v>
      </c>
    </row>
    <row r="45" spans="1:69">
      <c r="A45" s="6" t="s">
        <v>47</v>
      </c>
      <c r="B45" t="s">
        <v>44</v>
      </c>
      <c r="C45" t="s">
        <v>136</v>
      </c>
      <c r="D45">
        <v>1691</v>
      </c>
      <c r="E45" s="3">
        <v>40802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0</v>
      </c>
      <c r="L45" s="8">
        <v>0</v>
      </c>
      <c r="M45" s="8">
        <v>1</v>
      </c>
      <c r="N45" s="8" t="s">
        <v>151</v>
      </c>
      <c r="O45" t="s">
        <v>181</v>
      </c>
      <c r="P45" s="8" t="s">
        <v>126</v>
      </c>
      <c r="Q45" s="4">
        <v>40806</v>
      </c>
      <c r="R45" t="s">
        <v>241</v>
      </c>
      <c r="S45" s="8" t="s">
        <v>205</v>
      </c>
      <c r="T45" s="8" t="s">
        <v>90</v>
      </c>
    </row>
    <row r="46" spans="1:69">
      <c r="A46" s="6" t="s">
        <v>48</v>
      </c>
      <c r="B46" t="s">
        <v>44</v>
      </c>
      <c r="C46" t="s">
        <v>136</v>
      </c>
      <c r="D46">
        <v>8</v>
      </c>
      <c r="E46" s="3">
        <v>40802</v>
      </c>
      <c r="F46" s="8">
        <v>1</v>
      </c>
      <c r="G46" s="8">
        <v>1</v>
      </c>
      <c r="H46" s="8">
        <v>0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 t="s">
        <v>208</v>
      </c>
      <c r="O46" t="s">
        <v>181</v>
      </c>
      <c r="P46" s="8" t="s">
        <v>126</v>
      </c>
      <c r="Q46" s="4">
        <v>40664</v>
      </c>
      <c r="R46" t="s">
        <v>241</v>
      </c>
      <c r="T46" s="8" t="s">
        <v>210</v>
      </c>
    </row>
    <row r="47" spans="1:69">
      <c r="A47" s="6" t="s">
        <v>49</v>
      </c>
      <c r="B47" t="s">
        <v>44</v>
      </c>
      <c r="C47" t="s">
        <v>136</v>
      </c>
      <c r="D47">
        <v>137</v>
      </c>
      <c r="E47" s="3">
        <v>40812</v>
      </c>
      <c r="F47" s="8">
        <v>1</v>
      </c>
      <c r="G47" s="8">
        <v>1</v>
      </c>
      <c r="H47" s="8">
        <v>1</v>
      </c>
      <c r="I47" s="8">
        <v>1</v>
      </c>
      <c r="J47" s="8">
        <v>0</v>
      </c>
      <c r="K47" s="8">
        <v>0</v>
      </c>
      <c r="L47" s="8">
        <v>0</v>
      </c>
      <c r="M47" s="8">
        <v>1</v>
      </c>
      <c r="N47" s="8" t="s">
        <v>151</v>
      </c>
      <c r="O47" t="s">
        <v>181</v>
      </c>
      <c r="P47" s="8" t="s">
        <v>126</v>
      </c>
      <c r="Q47" s="4">
        <v>40729</v>
      </c>
      <c r="R47" t="s">
        <v>241</v>
      </c>
      <c r="S47" s="8"/>
      <c r="T47" s="8" t="s">
        <v>212</v>
      </c>
    </row>
    <row r="48" spans="1:69">
      <c r="A48" s="6" t="s">
        <v>175</v>
      </c>
      <c r="B48" t="s">
        <v>174</v>
      </c>
      <c r="C48" t="s">
        <v>0</v>
      </c>
      <c r="D48">
        <v>347</v>
      </c>
      <c r="E48" s="3">
        <v>40814</v>
      </c>
      <c r="F48" s="8">
        <v>1</v>
      </c>
      <c r="G48">
        <v>1</v>
      </c>
      <c r="H48" s="8">
        <v>1</v>
      </c>
      <c r="I48" s="8">
        <v>0</v>
      </c>
      <c r="J48" s="8">
        <v>0</v>
      </c>
      <c r="K48">
        <v>0</v>
      </c>
      <c r="L48" s="8">
        <v>0</v>
      </c>
      <c r="M48" s="8">
        <v>1</v>
      </c>
      <c r="N48" s="8" t="s">
        <v>151</v>
      </c>
      <c r="O48" t="s">
        <v>181</v>
      </c>
      <c r="P48" s="8" t="s">
        <v>126</v>
      </c>
      <c r="Q48" s="8" t="s">
        <v>150</v>
      </c>
      <c r="R48" t="s">
        <v>241</v>
      </c>
      <c r="S48" s="8" t="s">
        <v>198</v>
      </c>
    </row>
    <row r="49" spans="1:20">
      <c r="A49" s="6" t="s">
        <v>178</v>
      </c>
      <c r="B49" t="s">
        <v>177</v>
      </c>
      <c r="C49" t="s">
        <v>0</v>
      </c>
      <c r="D49">
        <v>828</v>
      </c>
      <c r="E49" s="3">
        <v>40814</v>
      </c>
      <c r="F49">
        <v>1</v>
      </c>
      <c r="G49">
        <v>1</v>
      </c>
      <c r="H49">
        <v>1</v>
      </c>
      <c r="I49">
        <v>1</v>
      </c>
      <c r="J49">
        <v>1</v>
      </c>
      <c r="K49">
        <v>0</v>
      </c>
      <c r="L49" s="8">
        <v>0</v>
      </c>
      <c r="O49" t="s">
        <v>181</v>
      </c>
      <c r="P49" t="s">
        <v>126</v>
      </c>
      <c r="R49" t="s">
        <v>241</v>
      </c>
      <c r="S49" t="s">
        <v>184</v>
      </c>
      <c r="T49" t="s">
        <v>182</v>
      </c>
    </row>
    <row r="50" spans="1:20">
      <c r="A50" s="6" t="s">
        <v>163</v>
      </c>
      <c r="B50" t="s">
        <v>16</v>
      </c>
      <c r="C50" t="s">
        <v>0</v>
      </c>
      <c r="D50">
        <v>1000</v>
      </c>
      <c r="E50" s="3">
        <v>40781</v>
      </c>
      <c r="F50" s="8">
        <v>0</v>
      </c>
      <c r="G50" s="8">
        <v>0</v>
      </c>
      <c r="H50" s="8">
        <v>1</v>
      </c>
      <c r="I50" s="8">
        <v>1</v>
      </c>
      <c r="J50" s="8">
        <v>1</v>
      </c>
      <c r="K50" s="8">
        <v>1</v>
      </c>
      <c r="L50" s="8">
        <v>2</v>
      </c>
      <c r="M50" s="8">
        <v>0</v>
      </c>
      <c r="N50" t="s">
        <v>208</v>
      </c>
      <c r="O50" t="s">
        <v>181</v>
      </c>
      <c r="P50" s="8" t="s">
        <v>126</v>
      </c>
      <c r="Q50" s="4">
        <v>40813</v>
      </c>
      <c r="R50" t="s">
        <v>243</v>
      </c>
      <c r="S50" s="8" t="s">
        <v>169</v>
      </c>
      <c r="T50" s="8" t="s">
        <v>65</v>
      </c>
    </row>
    <row r="54" spans="1:20">
      <c r="C54" t="s">
        <v>135</v>
      </c>
      <c r="F54" t="s">
        <v>230</v>
      </c>
      <c r="G54" t="s">
        <v>230</v>
      </c>
      <c r="H54" t="s">
        <v>230</v>
      </c>
      <c r="I54" t="s">
        <v>230</v>
      </c>
      <c r="J54" t="s">
        <v>230</v>
      </c>
      <c r="K54" t="s">
        <v>230</v>
      </c>
      <c r="L54" t="s">
        <v>231</v>
      </c>
      <c r="M54" t="s">
        <v>230</v>
      </c>
      <c r="N54" t="s">
        <v>144</v>
      </c>
      <c r="O54" t="s">
        <v>118</v>
      </c>
      <c r="P54" t="s">
        <v>126</v>
      </c>
      <c r="R54" t="s">
        <v>241</v>
      </c>
    </row>
    <row r="55" spans="1:20">
      <c r="C55" t="s">
        <v>136</v>
      </c>
      <c r="F55" t="s">
        <v>232</v>
      </c>
      <c r="G55" t="s">
        <v>232</v>
      </c>
      <c r="H55" t="s">
        <v>232</v>
      </c>
      <c r="I55" t="s">
        <v>232</v>
      </c>
      <c r="J55" t="s">
        <v>232</v>
      </c>
      <c r="K55" t="s">
        <v>231</v>
      </c>
      <c r="L55" t="s">
        <v>233</v>
      </c>
      <c r="M55" t="s">
        <v>237</v>
      </c>
      <c r="N55" t="s">
        <v>118</v>
      </c>
      <c r="O55" t="s">
        <v>181</v>
      </c>
      <c r="P55" t="s">
        <v>114</v>
      </c>
      <c r="R55" t="s">
        <v>242</v>
      </c>
    </row>
    <row r="56" spans="1:20">
      <c r="C56" t="s">
        <v>0</v>
      </c>
      <c r="F56" t="s">
        <v>231</v>
      </c>
      <c r="G56" t="s">
        <v>231</v>
      </c>
      <c r="H56" t="s">
        <v>231</v>
      </c>
      <c r="I56" t="s">
        <v>231</v>
      </c>
      <c r="J56" t="s">
        <v>231</v>
      </c>
      <c r="L56" t="s">
        <v>234</v>
      </c>
      <c r="M56" t="s">
        <v>236</v>
      </c>
      <c r="N56" t="s">
        <v>208</v>
      </c>
      <c r="O56" t="s">
        <v>239</v>
      </c>
      <c r="P56" t="s">
        <v>185</v>
      </c>
      <c r="R56" t="s">
        <v>243</v>
      </c>
    </row>
    <row r="57" spans="1:20">
      <c r="C57" t="s">
        <v>137</v>
      </c>
      <c r="N57" t="s">
        <v>151</v>
      </c>
      <c r="O57" t="s">
        <v>240</v>
      </c>
    </row>
    <row r="58" spans="1:20">
      <c r="C58" t="s">
        <v>138</v>
      </c>
      <c r="N58" t="s">
        <v>238</v>
      </c>
    </row>
  </sheetData>
  <autoFilter ref="A1:T50"/>
  <hyperlinks>
    <hyperlink ref="A16" r:id="rId1"/>
    <hyperlink ref="A15" r:id="rId2"/>
    <hyperlink ref="A14" r:id="rId3"/>
    <hyperlink ref="A13" r:id="rId4"/>
    <hyperlink ref="A12" r:id="rId5"/>
    <hyperlink ref="A11" r:id="rId6"/>
    <hyperlink ref="A10" r:id="rId7"/>
    <hyperlink ref="A9" r:id="rId8"/>
    <hyperlink ref="A6" r:id="rId9"/>
    <hyperlink ref="A7" r:id="rId10"/>
    <hyperlink ref="A8" r:id="rId11"/>
    <hyperlink ref="A50" r:id="rId12"/>
    <hyperlink ref="A28" r:id="rId13"/>
    <hyperlink ref="A19" r:id="rId14"/>
    <hyperlink ref="A20" r:id="rId15"/>
    <hyperlink ref="A21" r:id="rId16"/>
    <hyperlink ref="A22" r:id="rId17"/>
    <hyperlink ref="A23" r:id="rId18"/>
    <hyperlink ref="A25" r:id="rId19"/>
    <hyperlink ref="A24" r:id="rId20"/>
    <hyperlink ref="A5" r:id="rId21"/>
    <hyperlink ref="A35" r:id="rId22"/>
    <hyperlink ref="A49" r:id="rId23"/>
    <hyperlink ref="A27" r:id="rId24"/>
    <hyperlink ref="A48" r:id="rId25"/>
    <hyperlink ref="A32" r:id="rId26"/>
    <hyperlink ref="A44" r:id="rId27" display="http://www.zaragoza.es/ciudad/servicios/conjuntodatos.htm"/>
    <hyperlink ref="A45" r:id="rId28"/>
    <hyperlink ref="A46" r:id="rId29"/>
    <hyperlink ref="A47" r:id="rId30"/>
    <hyperlink ref="A18" r:id="rId31"/>
    <hyperlink ref="A43" r:id="rId32"/>
    <hyperlink ref="A30" r:id="rId33"/>
    <hyperlink ref="A33" r:id="rId34"/>
    <hyperlink ref="A3" r:id="rId35"/>
    <hyperlink ref="A29" r:id="rId36"/>
    <hyperlink ref="A38" r:id="rId37"/>
    <hyperlink ref="A37" r:id="rId38"/>
    <hyperlink ref="A36" r:id="rId39"/>
    <hyperlink ref="A31" r:id="rId40"/>
    <hyperlink ref="A39" r:id="rId41"/>
    <hyperlink ref="A40" r:id="rId42"/>
    <hyperlink ref="A41" r:id="rId43"/>
    <hyperlink ref="A17" r:id="rId44"/>
    <hyperlink ref="A34" r:id="rId45"/>
    <hyperlink ref="A42" r:id="rId46"/>
    <hyperlink ref="A2" r:id="rId47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0" sqref="C20"/>
    </sheetView>
  </sheetViews>
  <sheetFormatPr baseColWidth="10" defaultRowHeight="15" x14ac:dyDescent="0"/>
  <cols>
    <col min="1" max="1" width="15" customWidth="1"/>
    <col min="2" max="2" width="64.6640625" customWidth="1"/>
    <col min="3" max="4" width="10.33203125" customWidth="1"/>
    <col min="5" max="5" width="16.83203125" customWidth="1"/>
    <col min="6" max="6" width="15.33203125" customWidth="1"/>
    <col min="7" max="11" width="18.33203125" customWidth="1"/>
    <col min="12" max="12" width="23.1640625" customWidth="1"/>
  </cols>
  <sheetData>
    <row r="1" spans="1:12" ht="47" customHeight="1">
      <c r="A1" s="1" t="s">
        <v>0</v>
      </c>
      <c r="B1" s="1" t="s">
        <v>1</v>
      </c>
      <c r="C1" s="1" t="s">
        <v>2</v>
      </c>
      <c r="D1" s="1" t="s">
        <v>63</v>
      </c>
      <c r="E1" s="1" t="s">
        <v>59</v>
      </c>
      <c r="F1" s="1" t="s">
        <v>60</v>
      </c>
      <c r="G1" s="1" t="s">
        <v>225</v>
      </c>
      <c r="H1" s="1" t="s">
        <v>226</v>
      </c>
      <c r="I1" s="1" t="s">
        <v>102</v>
      </c>
      <c r="J1" s="1" t="s">
        <v>227</v>
      </c>
      <c r="K1" s="1" t="s">
        <v>103</v>
      </c>
      <c r="L1" s="1" t="s">
        <v>101</v>
      </c>
    </row>
    <row r="2" spans="1:12">
      <c r="A2" t="s">
        <v>52</v>
      </c>
      <c r="B2" s="6" t="s">
        <v>53</v>
      </c>
      <c r="C2" t="s">
        <v>228</v>
      </c>
      <c r="D2" s="3">
        <v>40793</v>
      </c>
      <c r="E2" t="s">
        <v>229</v>
      </c>
      <c r="G2" s="11">
        <v>5.9018600000000001</v>
      </c>
      <c r="H2">
        <v>0.93077026500000004</v>
      </c>
      <c r="I2">
        <v>349</v>
      </c>
      <c r="J2">
        <v>0.92410296999999997</v>
      </c>
    </row>
    <row r="3" spans="1:12">
      <c r="A3" t="s">
        <v>56</v>
      </c>
      <c r="B3" s="6" t="s">
        <v>57</v>
      </c>
      <c r="C3">
        <v>4941</v>
      </c>
      <c r="D3" s="3">
        <v>40821</v>
      </c>
      <c r="E3">
        <v>3884</v>
      </c>
      <c r="F3" t="s">
        <v>261</v>
      </c>
      <c r="G3" s="11">
        <v>22.248999999999999</v>
      </c>
      <c r="H3">
        <f>4751/4770</f>
        <v>0.99601677148846957</v>
      </c>
      <c r="I3">
        <v>381</v>
      </c>
      <c r="J3">
        <f>4759/4770</f>
        <v>0.99769392033542981</v>
      </c>
    </row>
    <row r="4" spans="1:12">
      <c r="A4" t="s">
        <v>106</v>
      </c>
      <c r="B4" s="6" t="s">
        <v>107</v>
      </c>
      <c r="C4">
        <v>453</v>
      </c>
      <c r="D4" s="3">
        <v>40822</v>
      </c>
      <c r="E4" s="12">
        <v>1</v>
      </c>
      <c r="F4" s="12">
        <v>1</v>
      </c>
      <c r="G4" s="11">
        <v>1.849</v>
      </c>
      <c r="H4">
        <f>321/453</f>
        <v>0.70860927152317876</v>
      </c>
      <c r="I4">
        <v>67</v>
      </c>
      <c r="J4">
        <f>366/453</f>
        <v>0.80794701986754969</v>
      </c>
    </row>
    <row r="5" spans="1:12">
      <c r="A5" t="s">
        <v>108</v>
      </c>
      <c r="B5" s="6" t="s">
        <v>110</v>
      </c>
      <c r="C5">
        <v>5500</v>
      </c>
      <c r="D5" s="3">
        <v>40851</v>
      </c>
      <c r="E5" s="12">
        <v>1</v>
      </c>
      <c r="F5" s="12">
        <v>1</v>
      </c>
      <c r="G5">
        <v>0</v>
      </c>
      <c r="H5">
        <v>0</v>
      </c>
      <c r="I5">
        <v>145</v>
      </c>
      <c r="J5">
        <f>3164/5500</f>
        <v>0.57527272727272727</v>
      </c>
    </row>
    <row r="6" spans="1:12">
      <c r="A6" t="s">
        <v>109</v>
      </c>
      <c r="B6" s="6" t="s">
        <v>111</v>
      </c>
      <c r="C6">
        <v>5413</v>
      </c>
      <c r="D6" s="3">
        <v>40851</v>
      </c>
      <c r="E6" s="12">
        <v>1</v>
      </c>
      <c r="F6" s="12">
        <v>1</v>
      </c>
      <c r="G6">
        <v>0</v>
      </c>
      <c r="H6">
        <v>0</v>
      </c>
      <c r="I6">
        <v>0</v>
      </c>
      <c r="J6">
        <v>0</v>
      </c>
    </row>
  </sheetData>
  <hyperlinks>
    <hyperlink ref="B2" r:id="rId1"/>
    <hyperlink ref="B3" r:id="rId2"/>
    <hyperlink ref="B4" r:id="rId3"/>
    <hyperlink ref="B5" r:id="rId4"/>
    <hyperlink ref="B6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E2" sqref="E2"/>
    </sheetView>
  </sheetViews>
  <sheetFormatPr baseColWidth="10" defaultRowHeight="15" x14ac:dyDescent="0"/>
  <cols>
    <col min="2" max="2" width="22.83203125" customWidth="1"/>
  </cols>
  <sheetData>
    <row r="2" spans="2:5">
      <c r="B2" t="s">
        <v>245</v>
      </c>
      <c r="C2">
        <v>4770</v>
      </c>
    </row>
    <row r="3" spans="2:5">
      <c r="B3" t="s">
        <v>246</v>
      </c>
      <c r="C3">
        <v>3635</v>
      </c>
    </row>
    <row r="4" spans="2:5">
      <c r="B4" t="s">
        <v>247</v>
      </c>
      <c r="C4">
        <v>140</v>
      </c>
    </row>
    <row r="5" spans="2:5">
      <c r="B5" t="s">
        <v>255</v>
      </c>
      <c r="C5">
        <v>1</v>
      </c>
    </row>
    <row r="6" spans="2:5">
      <c r="B6" t="s">
        <v>248</v>
      </c>
      <c r="C6">
        <v>696</v>
      </c>
      <c r="E6" t="s">
        <v>249</v>
      </c>
    </row>
    <row r="7" spans="2:5">
      <c r="B7" t="s">
        <v>250</v>
      </c>
      <c r="C7">
        <v>87</v>
      </c>
    </row>
    <row r="8" spans="2:5">
      <c r="B8" t="s">
        <v>251</v>
      </c>
      <c r="C8">
        <v>53</v>
      </c>
    </row>
    <row r="9" spans="2:5">
      <c r="B9" t="s">
        <v>252</v>
      </c>
      <c r="C9">
        <v>125</v>
      </c>
      <c r="E9" t="s">
        <v>256</v>
      </c>
    </row>
    <row r="10" spans="2:5">
      <c r="B10" t="s">
        <v>253</v>
      </c>
      <c r="C10">
        <v>2</v>
      </c>
    </row>
    <row r="11" spans="2:5">
      <c r="B11" t="s">
        <v>254</v>
      </c>
      <c r="C11">
        <v>31</v>
      </c>
    </row>
    <row r="14" spans="2:5">
      <c r="C14">
        <f>SUM(C3:C11)</f>
        <v>4770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Overview</vt:lpstr>
      <vt:lpstr>Overview (clean)</vt:lpstr>
      <vt:lpstr>Detailbetrachtung</vt:lpstr>
      <vt:lpstr>Datagov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Eberius</dc:creator>
  <cp:lastModifiedBy>Julian Eberius</cp:lastModifiedBy>
  <cp:lastPrinted>2011-09-26T10:28:52Z</cp:lastPrinted>
  <dcterms:created xsi:type="dcterms:W3CDTF">2011-08-25T12:19:14Z</dcterms:created>
  <dcterms:modified xsi:type="dcterms:W3CDTF">2011-11-14T13:47:19Z</dcterms:modified>
</cp:coreProperties>
</file>